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5" windowWidth="15195" windowHeight="8190" activeTab="1"/>
  </bookViews>
  <sheets>
    <sheet name="Schools" sheetId="1" r:id="rId1"/>
    <sheet name="Boys8" sheetId="2" r:id="rId2"/>
  </sheets>
  <definedNames>
    <definedName name="_xlnm._FilterDatabase" localSheetId="1" hidden="1">Boys8!$A$3:$F$135</definedName>
    <definedName name="Filename" localSheetId="1">Boys8!$A$5:$E$67</definedName>
  </definedNames>
  <calcPr calcId="145621"/>
</workbook>
</file>

<file path=xl/calcChain.xml><?xml version="1.0" encoding="utf-8"?>
<calcChain xmlns="http://schemas.openxmlformats.org/spreadsheetml/2006/main">
  <c r="E136" i="2" l="1"/>
  <c r="E134" i="2"/>
  <c r="E125" i="2"/>
  <c r="E121" i="2"/>
  <c r="E115" i="2"/>
  <c r="E112" i="2"/>
  <c r="E106" i="2"/>
  <c r="E96" i="2"/>
  <c r="E87" i="2"/>
  <c r="E83" i="2"/>
  <c r="E74" i="2"/>
  <c r="E71" i="2"/>
  <c r="E65" i="2"/>
  <c r="C72" i="2" l="1"/>
  <c r="F72" i="2" s="1"/>
  <c r="C88" i="2"/>
  <c r="F88" i="2" s="1"/>
  <c r="C116" i="2"/>
  <c r="F116" i="2" s="1"/>
  <c r="C59" i="2"/>
  <c r="F59" i="2" s="1"/>
  <c r="C117" i="2"/>
  <c r="C89" i="2"/>
  <c r="C97" i="2"/>
  <c r="F97" i="2" s="1"/>
  <c r="C90" i="2"/>
  <c r="C75" i="2"/>
  <c r="F75" i="2" s="1"/>
  <c r="C76" i="2"/>
  <c r="C98" i="2"/>
  <c r="C73" i="2"/>
  <c r="C126" i="2"/>
  <c r="F126" i="2" s="1"/>
  <c r="C108" i="2"/>
  <c r="C99" i="2"/>
  <c r="C135" i="2"/>
  <c r="F135" i="2" s="1"/>
  <c r="F136" i="2" s="1"/>
  <c r="C127" i="2"/>
  <c r="C60" i="2"/>
  <c r="F60" i="2" s="1"/>
  <c r="C100" i="2"/>
  <c r="C118" i="2"/>
  <c r="C77" i="2"/>
  <c r="C128" i="2"/>
  <c r="C78" i="2"/>
  <c r="C61" i="2"/>
  <c r="C109" i="2"/>
  <c r="C91" i="2"/>
  <c r="C66" i="2"/>
  <c r="F66" i="2" s="1"/>
  <c r="C79" i="2"/>
  <c r="C80" i="2"/>
  <c r="C101" i="2"/>
  <c r="C129" i="2"/>
  <c r="C130" i="2"/>
  <c r="C92" i="2"/>
  <c r="C131" i="2"/>
  <c r="C67" i="2"/>
  <c r="C132" i="2"/>
  <c r="C133" i="2"/>
  <c r="C122" i="2"/>
  <c r="F122" i="2" s="1"/>
  <c r="C119" i="2"/>
  <c r="C62" i="2"/>
  <c r="C110" i="2"/>
  <c r="C93" i="2"/>
  <c r="C68" i="2"/>
  <c r="C69" i="2"/>
  <c r="C94" i="2"/>
  <c r="C102" i="2"/>
  <c r="C103" i="2"/>
  <c r="C81" i="2"/>
  <c r="C123" i="2"/>
  <c r="C95" i="2"/>
  <c r="C84" i="2"/>
  <c r="F84" i="2" s="1"/>
  <c r="C113" i="2"/>
  <c r="F113" i="2" s="1"/>
  <c r="C63" i="2"/>
  <c r="C70" i="2"/>
  <c r="C64" i="2"/>
  <c r="C85" i="2"/>
  <c r="C82" i="2"/>
  <c r="C124" i="2"/>
  <c r="C114" i="2"/>
  <c r="C104" i="2"/>
  <c r="C111" i="2"/>
  <c r="C120" i="2"/>
  <c r="C86" i="2"/>
  <c r="C105" i="2"/>
  <c r="C4" i="2"/>
  <c r="C5" i="2"/>
  <c r="F5" i="2" s="1"/>
  <c r="C6" i="2"/>
  <c r="F6" i="2" s="1"/>
  <c r="C7" i="2"/>
  <c r="F7" i="2" s="1"/>
  <c r="C8" i="2"/>
  <c r="F8" i="2" s="1"/>
  <c r="C9" i="2"/>
  <c r="F9" i="2" s="1"/>
  <c r="C10" i="2"/>
  <c r="F10" i="2" s="1"/>
  <c r="C11" i="2"/>
  <c r="F11" i="2" s="1"/>
  <c r="C12" i="2"/>
  <c r="F12" i="2" s="1"/>
  <c r="C13" i="2"/>
  <c r="F13" i="2" s="1"/>
  <c r="C14" i="2"/>
  <c r="F14" i="2" s="1"/>
  <c r="C15" i="2"/>
  <c r="F15" i="2" s="1"/>
  <c r="C16" i="2"/>
  <c r="F16" i="2" s="1"/>
  <c r="C17" i="2"/>
  <c r="F17" i="2" s="1"/>
  <c r="C18" i="2"/>
  <c r="F18" i="2" s="1"/>
  <c r="C19" i="2"/>
  <c r="F19" i="2" s="1"/>
  <c r="C20" i="2"/>
  <c r="F20" i="2" s="1"/>
  <c r="C21" i="2"/>
  <c r="F21" i="2" s="1"/>
  <c r="C22" i="2"/>
  <c r="F22" i="2" s="1"/>
  <c r="C23" i="2"/>
  <c r="F23" i="2" s="1"/>
  <c r="C24" i="2"/>
  <c r="F24" i="2" s="1"/>
  <c r="C25" i="2"/>
  <c r="F25" i="2" s="1"/>
  <c r="C26" i="2"/>
  <c r="F26" i="2" s="1"/>
  <c r="C27" i="2"/>
  <c r="F27" i="2" s="1"/>
  <c r="C28" i="2"/>
  <c r="F28" i="2" s="1"/>
  <c r="C29" i="2"/>
  <c r="F29" i="2" s="1"/>
  <c r="C30" i="2"/>
  <c r="F30" i="2" s="1"/>
  <c r="C31" i="2"/>
  <c r="F31" i="2" s="1"/>
  <c r="C32" i="2"/>
  <c r="F32" i="2" s="1"/>
  <c r="C33" i="2"/>
  <c r="F33" i="2" s="1"/>
  <c r="C34" i="2"/>
  <c r="F34" i="2" s="1"/>
  <c r="C35" i="2"/>
  <c r="F35" i="2" s="1"/>
  <c r="C36" i="2"/>
  <c r="F36" i="2" s="1"/>
  <c r="C37" i="2"/>
  <c r="F37" i="2" s="1"/>
  <c r="C38" i="2"/>
  <c r="F38" i="2" s="1"/>
  <c r="C39" i="2"/>
  <c r="F39" i="2" s="1"/>
  <c r="C40" i="2"/>
  <c r="F40" i="2" s="1"/>
  <c r="C41" i="2"/>
  <c r="F41" i="2" s="1"/>
  <c r="C42" i="2"/>
  <c r="F42" i="2" s="1"/>
  <c r="C43" i="2"/>
  <c r="F43" i="2" s="1"/>
  <c r="C44" i="2"/>
  <c r="F44" i="2" s="1"/>
  <c r="C45" i="2"/>
  <c r="F45" i="2" s="1"/>
  <c r="C46" i="2"/>
  <c r="F46" i="2" s="1"/>
  <c r="C47" i="2"/>
  <c r="F47" i="2" s="1"/>
  <c r="C48" i="2"/>
  <c r="F48" i="2" s="1"/>
  <c r="C49" i="2"/>
  <c r="F49" i="2" s="1"/>
  <c r="C50" i="2"/>
  <c r="F50" i="2" s="1"/>
  <c r="C51" i="2"/>
  <c r="F51" i="2" s="1"/>
  <c r="C52" i="2"/>
  <c r="F52" i="2" s="1"/>
  <c r="C53" i="2"/>
  <c r="F53" i="2" s="1"/>
  <c r="C54" i="2"/>
  <c r="F54" i="2" s="1"/>
  <c r="C55" i="2"/>
  <c r="F55" i="2" s="1"/>
  <c r="C56" i="2"/>
  <c r="F56" i="2" s="1"/>
  <c r="C57" i="2"/>
  <c r="F57" i="2" s="1"/>
  <c r="C58" i="2"/>
  <c r="F58" i="2" s="1"/>
  <c r="C107" i="2"/>
  <c r="F107" i="2" s="1"/>
  <c r="F108" i="2" s="1"/>
  <c r="F109" i="2" s="1"/>
  <c r="F114" i="2" l="1"/>
  <c r="F115" i="2" s="1"/>
  <c r="F85" i="2"/>
  <c r="F86" i="2" s="1"/>
  <c r="F87" i="2" s="1"/>
  <c r="F123" i="2"/>
  <c r="F124" i="2" s="1"/>
  <c r="F125" i="2" s="1"/>
  <c r="F67" i="2"/>
  <c r="F68" i="2" s="1"/>
  <c r="F69" i="2" s="1"/>
  <c r="F70" i="2" s="1"/>
  <c r="F71" i="2" s="1"/>
  <c r="F61" i="2"/>
  <c r="F62" i="2" s="1"/>
  <c r="F63" i="2" s="1"/>
  <c r="F64" i="2" s="1"/>
  <c r="F65" i="2" s="1"/>
  <c r="F127" i="2"/>
  <c r="F128" i="2" s="1"/>
  <c r="F129" i="2" s="1"/>
  <c r="F130" i="2" s="1"/>
  <c r="F131" i="2" s="1"/>
  <c r="F132" i="2" s="1"/>
  <c r="F133" i="2" s="1"/>
  <c r="F134" i="2" s="1"/>
  <c r="F76" i="2"/>
  <c r="F77" i="2" s="1"/>
  <c r="F78" i="2" s="1"/>
  <c r="F79" i="2" s="1"/>
  <c r="F80" i="2" s="1"/>
  <c r="F81" i="2" s="1"/>
  <c r="F82" i="2" s="1"/>
  <c r="F83" i="2" s="1"/>
  <c r="F98" i="2"/>
  <c r="F99" i="2" s="1"/>
  <c r="F100" i="2" s="1"/>
  <c r="F101" i="2" s="1"/>
  <c r="F102" i="2" s="1"/>
  <c r="F103" i="2" s="1"/>
  <c r="F104" i="2" s="1"/>
  <c r="F105" i="2" s="1"/>
  <c r="F106" i="2" s="1"/>
  <c r="F117" i="2"/>
  <c r="F118" i="2" s="1"/>
  <c r="F119" i="2" s="1"/>
  <c r="F120" i="2" s="1"/>
  <c r="F121" i="2" s="1"/>
  <c r="F89" i="2"/>
  <c r="F90" i="2" s="1"/>
  <c r="F91" i="2" s="1"/>
  <c r="F92" i="2" s="1"/>
  <c r="F93" i="2" s="1"/>
  <c r="F94" i="2" s="1"/>
  <c r="F95" i="2" s="1"/>
  <c r="F96" i="2" s="1"/>
  <c r="F73" i="2"/>
  <c r="F74" i="2" s="1"/>
  <c r="F110" i="2"/>
  <c r="F111" i="2" s="1"/>
  <c r="F112" i="2" s="1"/>
</calcChain>
</file>

<file path=xl/connections.xml><?xml version="1.0" encoding="utf-8"?>
<connections xmlns="http://schemas.openxmlformats.org/spreadsheetml/2006/main">
  <connection id="1" name="1G7" type="6" refreshedVersion="1" background="1" saveData="1">
    <textPr prompt="0" codePage="1361" sourceFile="C:\Division\1G7." delimited="0">
      <textFields count="5">
        <textField/>
        <textField position="14"/>
        <textField position="18"/>
        <textField position="49"/>
        <textField position="53"/>
      </textFields>
    </textPr>
  </connection>
</connections>
</file>

<file path=xl/sharedStrings.xml><?xml version="1.0" encoding="utf-8"?>
<sst xmlns="http://schemas.openxmlformats.org/spreadsheetml/2006/main" count="533" uniqueCount="463">
  <si>
    <t>Code</t>
  </si>
  <si>
    <t>School</t>
  </si>
  <si>
    <t>sai</t>
  </si>
  <si>
    <t>All Saints</t>
  </si>
  <si>
    <t>anu</t>
  </si>
  <si>
    <t>Annunciation</t>
  </si>
  <si>
    <t>bkt</t>
  </si>
  <si>
    <t>Blessed Kateri Tekakwitha</t>
  </si>
  <si>
    <t>bmc</t>
  </si>
  <si>
    <t>Blessed Margherita</t>
  </si>
  <si>
    <t>bls</t>
  </si>
  <si>
    <t>Blessed Sacrament</t>
  </si>
  <si>
    <t>btr</t>
  </si>
  <si>
    <t>Blessed Trinity</t>
  </si>
  <si>
    <t>cmy</t>
  </si>
  <si>
    <t>Canadian Martyrs</t>
  </si>
  <si>
    <t>cca</t>
  </si>
  <si>
    <t>Cardinal Carter</t>
  </si>
  <si>
    <t>clg</t>
  </si>
  <si>
    <t>Cardinal Leger</t>
  </si>
  <si>
    <t>kng</t>
  </si>
  <si>
    <t>Christ the King</t>
  </si>
  <si>
    <t>cor</t>
  </si>
  <si>
    <t>Corpus Christi</t>
  </si>
  <si>
    <t>dmg</t>
  </si>
  <si>
    <t>D'Arcy McGee</t>
  </si>
  <si>
    <t>eph</t>
  </si>
  <si>
    <t>Epiphany of Our Lord</t>
  </si>
  <si>
    <t>ser</t>
  </si>
  <si>
    <t>Father Serra</t>
  </si>
  <si>
    <t>lib</t>
  </si>
  <si>
    <t>Francis Liberman</t>
  </si>
  <si>
    <t>gec</t>
  </si>
  <si>
    <t>Georges Etienne Cartier</t>
  </si>
  <si>
    <t>han</t>
  </si>
  <si>
    <t>Holy Angels</t>
  </si>
  <si>
    <t>hch</t>
  </si>
  <si>
    <t>Holy Child Jesus</t>
  </si>
  <si>
    <t>hcr</t>
  </si>
  <si>
    <t>Holy Cross</t>
  </si>
  <si>
    <t>fam</t>
  </si>
  <si>
    <t>Holy Family</t>
  </si>
  <si>
    <t>nam</t>
  </si>
  <si>
    <t>Holy Name</t>
  </si>
  <si>
    <t>hre</t>
  </si>
  <si>
    <t>Holy Redeemer</t>
  </si>
  <si>
    <t>rsy</t>
  </si>
  <si>
    <t>Holy Rosary</t>
  </si>
  <si>
    <t>hsp</t>
  </si>
  <si>
    <t>Holy Spirit</t>
  </si>
  <si>
    <t>ico</t>
  </si>
  <si>
    <t>Immaculate Conception</t>
  </si>
  <si>
    <t>ihm</t>
  </si>
  <si>
    <t>Immaculate Heart of Mary</t>
  </si>
  <si>
    <t>jcl</t>
  </si>
  <si>
    <t>James Culnan</t>
  </si>
  <si>
    <t>jxx</t>
  </si>
  <si>
    <t>John XXIII</t>
  </si>
  <si>
    <t>jcs</t>
  </si>
  <si>
    <t>Josyf Cardinal Slipyj</t>
  </si>
  <si>
    <t>cab</t>
  </si>
  <si>
    <t>Mother Cabrini</t>
  </si>
  <si>
    <t>mjc</t>
  </si>
  <si>
    <t>Monsignor Corrigan</t>
  </si>
  <si>
    <t>nat</t>
  </si>
  <si>
    <t>Nativity of Our Lord</t>
  </si>
  <si>
    <t>olf</t>
  </si>
  <si>
    <t>Our Lady of Fatima</t>
  </si>
  <si>
    <t>cou</t>
  </si>
  <si>
    <t>Our Lady of Good Counsel</t>
  </si>
  <si>
    <t>gra</t>
  </si>
  <si>
    <t>Our Lady of Grace</t>
  </si>
  <si>
    <t>olg</t>
  </si>
  <si>
    <t>Our Lady of Guadalupe</t>
  </si>
  <si>
    <t>oll</t>
  </si>
  <si>
    <t>Our Lady of Lourdes</t>
  </si>
  <si>
    <t>olc</t>
  </si>
  <si>
    <t>Our Lady of Mount Carmel</t>
  </si>
  <si>
    <t>olp</t>
  </si>
  <si>
    <t>Our Lady of Peace</t>
  </si>
  <si>
    <t>olh</t>
  </si>
  <si>
    <t>Our Lady of Perpetual Help</t>
  </si>
  <si>
    <t>ols</t>
  </si>
  <si>
    <t>Our Lady of Sorrows</t>
  </si>
  <si>
    <t>ola</t>
  </si>
  <si>
    <t>Our Lady of the Assumption</t>
  </si>
  <si>
    <t>olv</t>
  </si>
  <si>
    <t>Our Lady of Victory</t>
  </si>
  <si>
    <t>olw</t>
  </si>
  <si>
    <t>Our Lady of Wisdom</t>
  </si>
  <si>
    <t>ppa</t>
  </si>
  <si>
    <t>Pope Paul</t>
  </si>
  <si>
    <t>pbl</t>
  </si>
  <si>
    <t>Precious Blood</t>
  </si>
  <si>
    <t>pop</t>
  </si>
  <si>
    <t>Prince of Peace</t>
  </si>
  <si>
    <t>rmu</t>
  </si>
  <si>
    <t>Regina Mundi</t>
  </si>
  <si>
    <t>rws</t>
  </si>
  <si>
    <t>Richard W. Scott</t>
  </si>
  <si>
    <t>sc</t>
  </si>
  <si>
    <t>Sacre Coeur</t>
  </si>
  <si>
    <t>she</t>
  </si>
  <si>
    <t>Sacred Heart</t>
  </si>
  <si>
    <t>sam</t>
  </si>
  <si>
    <t>Santa Maria</t>
  </si>
  <si>
    <t>ssc</t>
  </si>
  <si>
    <t>Senhor Santo Cristo</t>
  </si>
  <si>
    <t>aga</t>
  </si>
  <si>
    <t>St. Agatha</t>
  </si>
  <si>
    <t>agn</t>
  </si>
  <si>
    <t>St. Agnes</t>
  </si>
  <si>
    <t>aid</t>
  </si>
  <si>
    <t>St. Aidan</t>
  </si>
  <si>
    <t>alb</t>
  </si>
  <si>
    <t>St. Albert</t>
  </si>
  <si>
    <t>alo</t>
  </si>
  <si>
    <t>St. Aloysius</t>
  </si>
  <si>
    <t>alp</t>
  </si>
  <si>
    <t>St. Alphonsus</t>
  </si>
  <si>
    <t>amb</t>
  </si>
  <si>
    <t>St. Ambrose</t>
  </si>
  <si>
    <t>and</t>
  </si>
  <si>
    <t>St. Andrew</t>
  </si>
  <si>
    <t>ang</t>
  </si>
  <si>
    <t>St. Angela</t>
  </si>
  <si>
    <t>ann</t>
  </si>
  <si>
    <t>St. Ann</t>
  </si>
  <si>
    <t>ans</t>
  </si>
  <si>
    <t>St. Anselm</t>
  </si>
  <si>
    <t>ant</t>
  </si>
  <si>
    <t>St. Anthony</t>
  </si>
  <si>
    <t>ada</t>
  </si>
  <si>
    <t>St. Antoine Daniel</t>
  </si>
  <si>
    <t>aug</t>
  </si>
  <si>
    <t>St. Augustine</t>
  </si>
  <si>
    <t>brb</t>
  </si>
  <si>
    <t>St. Barbara</t>
  </si>
  <si>
    <t>brn</t>
  </si>
  <si>
    <t>St. Barnabas</t>
  </si>
  <si>
    <t>brt</t>
  </si>
  <si>
    <t>St. Bartholomew</t>
  </si>
  <si>
    <t>bed</t>
  </si>
  <si>
    <t>St. Bede</t>
  </si>
  <si>
    <t>ben</t>
  </si>
  <si>
    <t>St. Benedict</t>
  </si>
  <si>
    <t>ber</t>
  </si>
  <si>
    <t>St. Bernard</t>
  </si>
  <si>
    <t>sav</t>
  </si>
  <si>
    <t>St. Dominic Savio</t>
  </si>
  <si>
    <t>bon</t>
  </si>
  <si>
    <t>St. Bonaventure</t>
  </si>
  <si>
    <t>bnf</t>
  </si>
  <si>
    <t>St. Boniface</t>
  </si>
  <si>
    <t>bdn</t>
  </si>
  <si>
    <t>St. Brendan</t>
  </si>
  <si>
    <t>bri</t>
  </si>
  <si>
    <t>St. Brigid</t>
  </si>
  <si>
    <t>bru</t>
  </si>
  <si>
    <t>St. Bruno</t>
  </si>
  <si>
    <t>cam</t>
  </si>
  <si>
    <t>St. Camillo</t>
  </si>
  <si>
    <t>cat</t>
  </si>
  <si>
    <t>St. Catherine</t>
  </si>
  <si>
    <t>cec</t>
  </si>
  <si>
    <t>St. Cecilia</t>
  </si>
  <si>
    <t>cha</t>
  </si>
  <si>
    <t>chg</t>
  </si>
  <si>
    <t>St. Charles Garnier</t>
  </si>
  <si>
    <t>cla</t>
  </si>
  <si>
    <t>St. Clare</t>
  </si>
  <si>
    <t>cle</t>
  </si>
  <si>
    <t>St. Clement</t>
  </si>
  <si>
    <t>col</t>
  </si>
  <si>
    <t>St. Columba</t>
  </si>
  <si>
    <t>con</t>
  </si>
  <si>
    <t>St. Conrad</t>
  </si>
  <si>
    <t>cyr</t>
  </si>
  <si>
    <t>St. Cyril</t>
  </si>
  <si>
    <t>dem</t>
  </si>
  <si>
    <t>St. Demetrius</t>
  </si>
  <si>
    <t>den</t>
  </si>
  <si>
    <t>St. Denis</t>
  </si>
  <si>
    <t>dor</t>
  </si>
  <si>
    <t>St. Dorothy</t>
  </si>
  <si>
    <t>dun</t>
  </si>
  <si>
    <t>St. Dunstan</t>
  </si>
  <si>
    <t>edc</t>
  </si>
  <si>
    <t>St. Edmund Campion</t>
  </si>
  <si>
    <t>edw</t>
  </si>
  <si>
    <t>St. Edward</t>
  </si>
  <si>
    <t>eli</t>
  </si>
  <si>
    <t>St. Elizabeth</t>
  </si>
  <si>
    <t>set</t>
  </si>
  <si>
    <t>St. Elizabeth Seton</t>
  </si>
  <si>
    <t>eug</t>
  </si>
  <si>
    <t>St. Eugene</t>
  </si>
  <si>
    <t>fid</t>
  </si>
  <si>
    <t>St. Fidelis</t>
  </si>
  <si>
    <t>flo</t>
  </si>
  <si>
    <t>St. Florence</t>
  </si>
  <si>
    <t>fds</t>
  </si>
  <si>
    <t>St. Francis de Sales</t>
  </si>
  <si>
    <t>fra</t>
  </si>
  <si>
    <t>St. Francis of Assisi</t>
  </si>
  <si>
    <t>frx</t>
  </si>
  <si>
    <t>St. Francis Xavier</t>
  </si>
  <si>
    <t>gab</t>
  </si>
  <si>
    <t>St. Gabriel</t>
  </si>
  <si>
    <t>gla</t>
  </si>
  <si>
    <t>St. Gabriel Lalemant</t>
  </si>
  <si>
    <t>gld</t>
  </si>
  <si>
    <t>St. Gerald</t>
  </si>
  <si>
    <t>gma</t>
  </si>
  <si>
    <t>St. Gerard Majella</t>
  </si>
  <si>
    <t>gre</t>
  </si>
  <si>
    <t>St. Gregory</t>
  </si>
  <si>
    <t>hel</t>
  </si>
  <si>
    <t>St. Helen</t>
  </si>
  <si>
    <t>hen</t>
  </si>
  <si>
    <t>St. Henry</t>
  </si>
  <si>
    <t>ign</t>
  </si>
  <si>
    <t>St. Ignatius of Loyola</t>
  </si>
  <si>
    <t>ijo</t>
  </si>
  <si>
    <t>St. Isaac Jogues</t>
  </si>
  <si>
    <t>jam</t>
  </si>
  <si>
    <t>St. James</t>
  </si>
  <si>
    <t>jfr</t>
  </si>
  <si>
    <t>St. Jane Frances</t>
  </si>
  <si>
    <t>jdb</t>
  </si>
  <si>
    <t>St. Jean de Brebeuf</t>
  </si>
  <si>
    <t>jer</t>
  </si>
  <si>
    <t>St. Jerome</t>
  </si>
  <si>
    <t>joa</t>
  </si>
  <si>
    <t>St. Joachim</t>
  </si>
  <si>
    <t>joh</t>
  </si>
  <si>
    <t>St. John</t>
  </si>
  <si>
    <t>bos</t>
  </si>
  <si>
    <t>St. John Bosco</t>
  </si>
  <si>
    <t>fis</t>
  </si>
  <si>
    <t>St. John Fisher</t>
  </si>
  <si>
    <t>eva</t>
  </si>
  <si>
    <t>St. John the Evangelist</t>
  </si>
  <si>
    <t>jvy</t>
  </si>
  <si>
    <t>St. John Vianney</t>
  </si>
  <si>
    <t>jos</t>
  </si>
  <si>
    <t>St. Josaphat</t>
  </si>
  <si>
    <t>joe</t>
  </si>
  <si>
    <t>St. Joseph</t>
  </si>
  <si>
    <t>jud</t>
  </si>
  <si>
    <t>St. Jude</t>
  </si>
  <si>
    <t>kev</t>
  </si>
  <si>
    <t>St. Kevin</t>
  </si>
  <si>
    <t>law</t>
  </si>
  <si>
    <t>St. Lawrence</t>
  </si>
  <si>
    <t>leo</t>
  </si>
  <si>
    <t>St. Leo</t>
  </si>
  <si>
    <t>seb</t>
  </si>
  <si>
    <t>St. Sebastian</t>
  </si>
  <si>
    <t>lou</t>
  </si>
  <si>
    <t>St. Louis</t>
  </si>
  <si>
    <t>lui</t>
  </si>
  <si>
    <t>St. Luigi</t>
  </si>
  <si>
    <t>luk</t>
  </si>
  <si>
    <t>St. Luke</t>
  </si>
  <si>
    <t>mal</t>
  </si>
  <si>
    <t>St. Malachy</t>
  </si>
  <si>
    <t>mar</t>
  </si>
  <si>
    <t>St. Marcellus</t>
  </si>
  <si>
    <t>mgt</t>
  </si>
  <si>
    <t>St. Margaret</t>
  </si>
  <si>
    <t>mbo</t>
  </si>
  <si>
    <t>St. Marguerite Bourgeoys</t>
  </si>
  <si>
    <t>gor</t>
  </si>
  <si>
    <t>St. Maria Goretti</t>
  </si>
  <si>
    <t>mrk</t>
  </si>
  <si>
    <t>St. Mark</t>
  </si>
  <si>
    <t>mta</t>
  </si>
  <si>
    <t>St. Martha</t>
  </si>
  <si>
    <t>mdp</t>
  </si>
  <si>
    <t>St. Martin de Porres</t>
  </si>
  <si>
    <t>mry</t>
  </si>
  <si>
    <t>St. Mary</t>
  </si>
  <si>
    <t>sma</t>
  </si>
  <si>
    <t>St. Mary of the Angels</t>
  </si>
  <si>
    <t>mtw</t>
  </si>
  <si>
    <t>St. Matthew</t>
  </si>
  <si>
    <t>mtt</t>
  </si>
  <si>
    <t>St. Matthias</t>
  </si>
  <si>
    <t>mau</t>
  </si>
  <si>
    <t>St. Maurice</t>
  </si>
  <si>
    <t>max</t>
  </si>
  <si>
    <t>St. Maximilian Kolbe</t>
  </si>
  <si>
    <t>mic</t>
  </si>
  <si>
    <t>St. Michael</t>
  </si>
  <si>
    <t>chr</t>
  </si>
  <si>
    <t>St. Michael Choir School</t>
  </si>
  <si>
    <t>mon</t>
  </si>
  <si>
    <t>St. Monica</t>
  </si>
  <si>
    <t>nic</t>
  </si>
  <si>
    <t>St. Nicholas</t>
  </si>
  <si>
    <t>nob</t>
  </si>
  <si>
    <t>St. Nicholas of Bari</t>
  </si>
  <si>
    <t>xnc</t>
  </si>
  <si>
    <t>St. Noel Chabanel</t>
  </si>
  <si>
    <t>nor</t>
  </si>
  <si>
    <t>St. Norbert</t>
  </si>
  <si>
    <t>pba</t>
  </si>
  <si>
    <t>St. Paschal Baylon</t>
  </si>
  <si>
    <t>pau</t>
  </si>
  <si>
    <t>St. Paul</t>
  </si>
  <si>
    <t>pet</t>
  </si>
  <si>
    <t>St. Peter</t>
  </si>
  <si>
    <t>pne</t>
  </si>
  <si>
    <t>St. Philip Neri</t>
  </si>
  <si>
    <t>psx</t>
  </si>
  <si>
    <t>St. Pius X</t>
  </si>
  <si>
    <t>raf</t>
  </si>
  <si>
    <t>St. Raphael</t>
  </si>
  <si>
    <t>ray</t>
  </si>
  <si>
    <t>St. Raymond</t>
  </si>
  <si>
    <t>gou</t>
  </si>
  <si>
    <t>St. Rene Goupil</t>
  </si>
  <si>
    <t>ric</t>
  </si>
  <si>
    <t>St. Richard</t>
  </si>
  <si>
    <t>rit</t>
  </si>
  <si>
    <t>St. Rita</t>
  </si>
  <si>
    <t>rob</t>
  </si>
  <si>
    <t>St. Robert</t>
  </si>
  <si>
    <t>roc</t>
  </si>
  <si>
    <t>St. Roch</t>
  </si>
  <si>
    <t>lim</t>
  </si>
  <si>
    <t>St. Rose of Lima</t>
  </si>
  <si>
    <t>sim</t>
  </si>
  <si>
    <t>St. Simon</t>
  </si>
  <si>
    <t>ste</t>
  </si>
  <si>
    <t>St. Stephen</t>
  </si>
  <si>
    <t>syl</t>
  </si>
  <si>
    <t>St. Sylvester</t>
  </si>
  <si>
    <t>ter</t>
  </si>
  <si>
    <t>St. Teresa</t>
  </si>
  <si>
    <t>shr</t>
  </si>
  <si>
    <t>St. Theresa Shrine</t>
  </si>
  <si>
    <t>taq</t>
  </si>
  <si>
    <t>St. Thomas Aquinas</t>
  </si>
  <si>
    <t>tmo</t>
  </si>
  <si>
    <t>St. Thomas More</t>
  </si>
  <si>
    <t>tim</t>
  </si>
  <si>
    <t>St. Timothy</t>
  </si>
  <si>
    <t>urs</t>
  </si>
  <si>
    <t>St. Ursula</t>
  </si>
  <si>
    <t>vic</t>
  </si>
  <si>
    <t>St. Victor</t>
  </si>
  <si>
    <t>vdp</t>
  </si>
  <si>
    <t>St. Vincent de Paul</t>
  </si>
  <si>
    <t>wil</t>
  </si>
  <si>
    <t>St. Wilfrid</t>
  </si>
  <si>
    <t>stm</t>
  </si>
  <si>
    <t>Stella Maris</t>
  </si>
  <si>
    <t>cda</t>
  </si>
  <si>
    <t>Sts. Cosmas and Damian</t>
  </si>
  <si>
    <t>inf</t>
  </si>
  <si>
    <t>The Divine Infant</t>
  </si>
  <si>
    <t>tra</t>
  </si>
  <si>
    <t>Transfiguration</t>
  </si>
  <si>
    <t>vjm</t>
  </si>
  <si>
    <t>Venerable John Merlini</t>
  </si>
  <si>
    <t>chb</t>
  </si>
  <si>
    <t>Charbonnel</t>
  </si>
  <si>
    <t>North - Divisional Meet - April 18, 2011</t>
  </si>
  <si>
    <t>Student Name</t>
  </si>
  <si>
    <t>Position</t>
  </si>
  <si>
    <t>Points</t>
  </si>
  <si>
    <t>School Code</t>
  </si>
  <si>
    <t>Annunciation Total</t>
  </si>
  <si>
    <t>Blessed Kateri Tekakwitha Total</t>
  </si>
  <si>
    <t>Blessed Trinity Total</t>
  </si>
  <si>
    <t>Our Lady of the Assumption Total</t>
  </si>
  <si>
    <t>St. Agnes Total</t>
  </si>
  <si>
    <t>St. Gabriel Total</t>
  </si>
  <si>
    <t>St. Gerald Total</t>
  </si>
  <si>
    <t>St. Kevin Total</t>
  </si>
  <si>
    <t>St. Paschal Baylon Total</t>
  </si>
  <si>
    <t>Blessed Margherita Total</t>
  </si>
  <si>
    <t>St. Charles Garnier Total</t>
  </si>
  <si>
    <t>St. Thomas Aquinas Total</t>
  </si>
  <si>
    <t xml:space="preserve">Grade 8 Boys    -----    Winning Time: </t>
  </si>
  <si>
    <t>L ODOSA</t>
  </si>
  <si>
    <t>D GORDON</t>
  </si>
  <si>
    <t>ANDREW L</t>
  </si>
  <si>
    <t>E HAZLITT</t>
  </si>
  <si>
    <t>A DAVTYAN</t>
  </si>
  <si>
    <t>L LATINA</t>
  </si>
  <si>
    <t>ANTHONY J</t>
  </si>
  <si>
    <t>L GUIAO</t>
  </si>
  <si>
    <t>MATTHEW B</t>
  </si>
  <si>
    <t>C HOMIER</t>
  </si>
  <si>
    <t>C PLACKO</t>
  </si>
  <si>
    <t>B VALDEZ</t>
  </si>
  <si>
    <t>A CHELSTOWSKI</t>
  </si>
  <si>
    <t>C JIMENEA</t>
  </si>
  <si>
    <t>K GARCIA</t>
  </si>
  <si>
    <t>45DANTES</t>
  </si>
  <si>
    <t>K NASCIEMENTO</t>
  </si>
  <si>
    <t>NG</t>
  </si>
  <si>
    <t>E WOO</t>
  </si>
  <si>
    <t>S SINGH</t>
  </si>
  <si>
    <t>J REYES</t>
  </si>
  <si>
    <t>KS</t>
  </si>
  <si>
    <t>DM</t>
  </si>
  <si>
    <t>CS</t>
  </si>
  <si>
    <t>NK</t>
  </si>
  <si>
    <t>SJO</t>
  </si>
  <si>
    <t>MW</t>
  </si>
  <si>
    <t>BH</t>
  </si>
  <si>
    <t>JG</t>
  </si>
  <si>
    <t>JD</t>
  </si>
  <si>
    <t>JB</t>
  </si>
  <si>
    <t>AP</t>
  </si>
  <si>
    <t>SR</t>
  </si>
  <si>
    <t>JN</t>
  </si>
  <si>
    <t>CB</t>
  </si>
  <si>
    <t>AV</t>
  </si>
  <si>
    <t>AM</t>
  </si>
  <si>
    <t>BRANDON</t>
  </si>
  <si>
    <t>DA</t>
  </si>
  <si>
    <t>RD</t>
  </si>
  <si>
    <t>ADAM</t>
  </si>
  <si>
    <t>YS</t>
  </si>
  <si>
    <t>RAY</t>
  </si>
  <si>
    <t>CP</t>
  </si>
  <si>
    <t>AT</t>
  </si>
  <si>
    <t>JL</t>
  </si>
  <si>
    <t>GERARD</t>
  </si>
  <si>
    <t>NATHANIEL</t>
  </si>
  <si>
    <t>RB</t>
  </si>
  <si>
    <t>NL</t>
  </si>
  <si>
    <t>MA</t>
  </si>
  <si>
    <t>PL</t>
  </si>
  <si>
    <t>TR</t>
  </si>
  <si>
    <t>ANDRES</t>
  </si>
  <si>
    <t>JS</t>
  </si>
  <si>
    <t>ELLIS</t>
  </si>
  <si>
    <t>LK</t>
  </si>
  <si>
    <t>DS</t>
  </si>
  <si>
    <t>KA</t>
  </si>
  <si>
    <t>MM</t>
  </si>
  <si>
    <t>ERIC</t>
  </si>
  <si>
    <t>MR</t>
  </si>
  <si>
    <t>St. Charles Borromeo</t>
  </si>
  <si>
    <t>St. Charles Borromeo Total</t>
  </si>
  <si>
    <t>Order</t>
  </si>
  <si>
    <t>Team Points</t>
  </si>
  <si>
    <t xml:space="preserve">St. Agnes  </t>
  </si>
  <si>
    <t xml:space="preserve">St. Gerald  </t>
  </si>
  <si>
    <t xml:space="preserve">St. Charles Borromeo  </t>
  </si>
  <si>
    <t xml:space="preserve">St. Charles Garnier  </t>
  </si>
  <si>
    <t xml:space="preserve">Blessed Trinity  </t>
  </si>
  <si>
    <t xml:space="preserve">Annunciation  </t>
  </si>
  <si>
    <t xml:space="preserve">St. Paschal Baylon  </t>
  </si>
  <si>
    <t xml:space="preserve">Blessed Kateri Tekakwitha  </t>
  </si>
  <si>
    <t xml:space="preserve">St. Kevin  </t>
  </si>
  <si>
    <t xml:space="preserve">Our Lady of the Assumption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</si>
</sst>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3" applyNumberFormat="0" applyFill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0" xfId="0" applyBorder="1"/>
    <xf numFmtId="0" fontId="0" fillId="0" borderId="5" xfId="0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3" xfId="1" applyFill="1" applyAlignment="1">
      <alignment horizontal="center"/>
    </xf>
    <xf numFmtId="0" fontId="0" fillId="0" borderId="6" xfId="0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6" borderId="7" xfId="0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ilenam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85"/>
  <sheetViews>
    <sheetView workbookViewId="0"/>
  </sheetViews>
  <sheetFormatPr defaultRowHeight="15" x14ac:dyDescent="0.25"/>
  <cols>
    <col min="2" max="2" width="26" bestFit="1" customWidth="1"/>
  </cols>
  <sheetData>
    <row r="1" spans="1:2" ht="15.75" thickBot="1" x14ac:dyDescent="0.3">
      <c r="A1" s="1" t="s">
        <v>0</v>
      </c>
      <c r="B1" s="1" t="s">
        <v>1</v>
      </c>
    </row>
    <row r="2" spans="1:2" ht="15.75" thickTop="1" x14ac:dyDescent="0.25">
      <c r="A2" s="2" t="s">
        <v>2</v>
      </c>
      <c r="B2" s="3" t="s">
        <v>3</v>
      </c>
    </row>
    <row r="3" spans="1:2" x14ac:dyDescent="0.25">
      <c r="A3" s="2" t="s">
        <v>4</v>
      </c>
      <c r="B3" s="3" t="s">
        <v>5</v>
      </c>
    </row>
    <row r="4" spans="1:2" x14ac:dyDescent="0.25">
      <c r="A4" s="2" t="s">
        <v>6</v>
      </c>
      <c r="B4" s="3" t="s">
        <v>7</v>
      </c>
    </row>
    <row r="5" spans="1:2" x14ac:dyDescent="0.25">
      <c r="A5" s="2" t="s">
        <v>8</v>
      </c>
      <c r="B5" s="3" t="s">
        <v>9</v>
      </c>
    </row>
    <row r="6" spans="1:2" x14ac:dyDescent="0.25">
      <c r="A6" s="2" t="s">
        <v>10</v>
      </c>
      <c r="B6" s="3" t="s">
        <v>11</v>
      </c>
    </row>
    <row r="7" spans="1:2" x14ac:dyDescent="0.25">
      <c r="A7" s="2" t="s">
        <v>12</v>
      </c>
      <c r="B7" s="3" t="s">
        <v>13</v>
      </c>
    </row>
    <row r="8" spans="1:2" x14ac:dyDescent="0.25">
      <c r="A8" s="2" t="s">
        <v>14</v>
      </c>
      <c r="B8" s="3" t="s">
        <v>15</v>
      </c>
    </row>
    <row r="9" spans="1:2" x14ac:dyDescent="0.25">
      <c r="A9" s="2" t="s">
        <v>16</v>
      </c>
      <c r="B9" s="3" t="s">
        <v>17</v>
      </c>
    </row>
    <row r="10" spans="1:2" x14ac:dyDescent="0.25">
      <c r="A10" s="2" t="s">
        <v>18</v>
      </c>
      <c r="B10" s="3" t="s">
        <v>19</v>
      </c>
    </row>
    <row r="11" spans="1:2" x14ac:dyDescent="0.25">
      <c r="A11" s="11" t="s">
        <v>367</v>
      </c>
      <c r="B11" s="12" t="s">
        <v>368</v>
      </c>
    </row>
    <row r="12" spans="1:2" x14ac:dyDescent="0.25">
      <c r="A12" s="2" t="s">
        <v>20</v>
      </c>
      <c r="B12" s="3" t="s">
        <v>21</v>
      </c>
    </row>
    <row r="13" spans="1:2" x14ac:dyDescent="0.25">
      <c r="A13" s="2" t="s">
        <v>22</v>
      </c>
      <c r="B13" s="3" t="s">
        <v>23</v>
      </c>
    </row>
    <row r="14" spans="1:2" x14ac:dyDescent="0.25">
      <c r="A14" s="2" t="s">
        <v>24</v>
      </c>
      <c r="B14" s="3" t="s">
        <v>25</v>
      </c>
    </row>
    <row r="15" spans="1:2" x14ac:dyDescent="0.25">
      <c r="A15" s="4" t="s">
        <v>26</v>
      </c>
      <c r="B15" s="5" t="s">
        <v>27</v>
      </c>
    </row>
    <row r="16" spans="1:2" x14ac:dyDescent="0.25">
      <c r="A16" s="2" t="s">
        <v>28</v>
      </c>
      <c r="B16" s="3" t="s">
        <v>29</v>
      </c>
    </row>
    <row r="17" spans="1:2" x14ac:dyDescent="0.25">
      <c r="A17" s="4" t="s">
        <v>30</v>
      </c>
      <c r="B17" s="5" t="s">
        <v>31</v>
      </c>
    </row>
    <row r="18" spans="1:2" x14ac:dyDescent="0.25">
      <c r="A18" s="2" t="s">
        <v>32</v>
      </c>
      <c r="B18" s="3" t="s">
        <v>33</v>
      </c>
    </row>
    <row r="19" spans="1:2" x14ac:dyDescent="0.25">
      <c r="A19" s="2" t="s">
        <v>34</v>
      </c>
      <c r="B19" s="3" t="s">
        <v>35</v>
      </c>
    </row>
    <row r="20" spans="1:2" x14ac:dyDescent="0.25">
      <c r="A20" s="2" t="s">
        <v>36</v>
      </c>
      <c r="B20" s="3" t="s">
        <v>37</v>
      </c>
    </row>
    <row r="21" spans="1:2" x14ac:dyDescent="0.25">
      <c r="A21" s="2" t="s">
        <v>38</v>
      </c>
      <c r="B21" s="3" t="s">
        <v>39</v>
      </c>
    </row>
    <row r="22" spans="1:2" x14ac:dyDescent="0.25">
      <c r="A22" s="2" t="s">
        <v>40</v>
      </c>
      <c r="B22" s="3" t="s">
        <v>41</v>
      </c>
    </row>
    <row r="23" spans="1:2" x14ac:dyDescent="0.25">
      <c r="A23" s="2" t="s">
        <v>42</v>
      </c>
      <c r="B23" s="3" t="s">
        <v>43</v>
      </c>
    </row>
    <row r="24" spans="1:2" x14ac:dyDescent="0.25">
      <c r="A24" s="2" t="s">
        <v>44</v>
      </c>
      <c r="B24" s="6" t="s">
        <v>45</v>
      </c>
    </row>
    <row r="25" spans="1:2" x14ac:dyDescent="0.25">
      <c r="A25" s="2" t="s">
        <v>46</v>
      </c>
      <c r="B25" s="3" t="s">
        <v>47</v>
      </c>
    </row>
    <row r="26" spans="1:2" x14ac:dyDescent="0.25">
      <c r="A26" s="2" t="s">
        <v>48</v>
      </c>
      <c r="B26" s="3" t="s">
        <v>49</v>
      </c>
    </row>
    <row r="27" spans="1:2" x14ac:dyDescent="0.25">
      <c r="A27" s="2" t="s">
        <v>50</v>
      </c>
      <c r="B27" s="3" t="s">
        <v>51</v>
      </c>
    </row>
    <row r="28" spans="1:2" x14ac:dyDescent="0.25">
      <c r="A28" s="2" t="s">
        <v>52</v>
      </c>
      <c r="B28" s="3" t="s">
        <v>53</v>
      </c>
    </row>
    <row r="29" spans="1:2" x14ac:dyDescent="0.25">
      <c r="A29" s="2" t="s">
        <v>54</v>
      </c>
      <c r="B29" s="3" t="s">
        <v>55</v>
      </c>
    </row>
    <row r="30" spans="1:2" x14ac:dyDescent="0.25">
      <c r="A30" s="2" t="s">
        <v>56</v>
      </c>
      <c r="B30" s="3" t="s">
        <v>57</v>
      </c>
    </row>
    <row r="31" spans="1:2" x14ac:dyDescent="0.25">
      <c r="A31" s="2" t="s">
        <v>58</v>
      </c>
      <c r="B31" s="3" t="s">
        <v>59</v>
      </c>
    </row>
    <row r="32" spans="1:2" x14ac:dyDescent="0.25">
      <c r="A32" s="2" t="s">
        <v>60</v>
      </c>
      <c r="B32" s="3" t="s">
        <v>61</v>
      </c>
    </row>
    <row r="33" spans="1:2" x14ac:dyDescent="0.25">
      <c r="A33" s="2" t="s">
        <v>62</v>
      </c>
      <c r="B33" s="3" t="s">
        <v>63</v>
      </c>
    </row>
    <row r="34" spans="1:2" x14ac:dyDescent="0.25">
      <c r="A34" s="2" t="s">
        <v>64</v>
      </c>
      <c r="B34" s="3" t="s">
        <v>65</v>
      </c>
    </row>
    <row r="35" spans="1:2" x14ac:dyDescent="0.25">
      <c r="A35" s="2" t="s">
        <v>66</v>
      </c>
      <c r="B35" s="3" t="s">
        <v>67</v>
      </c>
    </row>
    <row r="36" spans="1:2" x14ac:dyDescent="0.25">
      <c r="A36" s="2" t="s">
        <v>68</v>
      </c>
      <c r="B36" s="3" t="s">
        <v>69</v>
      </c>
    </row>
    <row r="37" spans="1:2" x14ac:dyDescent="0.25">
      <c r="A37" s="2" t="s">
        <v>70</v>
      </c>
      <c r="B37" s="3" t="s">
        <v>71</v>
      </c>
    </row>
    <row r="38" spans="1:2" x14ac:dyDescent="0.25">
      <c r="A38" s="2" t="s">
        <v>72</v>
      </c>
      <c r="B38" s="3" t="s">
        <v>73</v>
      </c>
    </row>
    <row r="39" spans="1:2" x14ac:dyDescent="0.25">
      <c r="A39" s="2" t="s">
        <v>74</v>
      </c>
      <c r="B39" s="3" t="s">
        <v>75</v>
      </c>
    </row>
    <row r="40" spans="1:2" x14ac:dyDescent="0.25">
      <c r="A40" s="2" t="s">
        <v>76</v>
      </c>
      <c r="B40" s="3" t="s">
        <v>77</v>
      </c>
    </row>
    <row r="41" spans="1:2" x14ac:dyDescent="0.25">
      <c r="A41" s="2" t="s">
        <v>78</v>
      </c>
      <c r="B41" s="3" t="s">
        <v>79</v>
      </c>
    </row>
    <row r="42" spans="1:2" x14ac:dyDescent="0.25">
      <c r="A42" s="2" t="s">
        <v>80</v>
      </c>
      <c r="B42" s="3" t="s">
        <v>81</v>
      </c>
    </row>
    <row r="43" spans="1:2" x14ac:dyDescent="0.25">
      <c r="A43" s="2" t="s">
        <v>82</v>
      </c>
      <c r="B43" s="3" t="s">
        <v>83</v>
      </c>
    </row>
    <row r="44" spans="1:2" x14ac:dyDescent="0.25">
      <c r="A44" s="2" t="s">
        <v>84</v>
      </c>
      <c r="B44" s="3" t="s">
        <v>85</v>
      </c>
    </row>
    <row r="45" spans="1:2" x14ac:dyDescent="0.25">
      <c r="A45" s="2" t="s">
        <v>86</v>
      </c>
      <c r="B45" s="3" t="s">
        <v>87</v>
      </c>
    </row>
    <row r="46" spans="1:2" x14ac:dyDescent="0.25">
      <c r="A46" s="2" t="s">
        <v>88</v>
      </c>
      <c r="B46" s="3" t="s">
        <v>89</v>
      </c>
    </row>
    <row r="47" spans="1:2" x14ac:dyDescent="0.25">
      <c r="A47" s="2" t="s">
        <v>90</v>
      </c>
      <c r="B47" s="3" t="s">
        <v>91</v>
      </c>
    </row>
    <row r="48" spans="1:2" x14ac:dyDescent="0.25">
      <c r="A48" s="2" t="s">
        <v>92</v>
      </c>
      <c r="B48" s="3" t="s">
        <v>93</v>
      </c>
    </row>
    <row r="49" spans="1:2" x14ac:dyDescent="0.25">
      <c r="A49" s="2" t="s">
        <v>94</v>
      </c>
      <c r="B49" s="3" t="s">
        <v>95</v>
      </c>
    </row>
    <row r="50" spans="1:2" x14ac:dyDescent="0.25">
      <c r="A50" s="2" t="s">
        <v>96</v>
      </c>
      <c r="B50" s="3" t="s">
        <v>97</v>
      </c>
    </row>
    <row r="51" spans="1:2" x14ac:dyDescent="0.25">
      <c r="A51" s="2" t="s">
        <v>98</v>
      </c>
      <c r="B51" s="3" t="s">
        <v>99</v>
      </c>
    </row>
    <row r="52" spans="1:2" x14ac:dyDescent="0.25">
      <c r="A52" s="2" t="s">
        <v>100</v>
      </c>
      <c r="B52" s="3" t="s">
        <v>101</v>
      </c>
    </row>
    <row r="53" spans="1:2" x14ac:dyDescent="0.25">
      <c r="A53" s="7" t="s">
        <v>102</v>
      </c>
      <c r="B53" s="3" t="s">
        <v>103</v>
      </c>
    </row>
    <row r="54" spans="1:2" x14ac:dyDescent="0.25">
      <c r="A54" s="8" t="s">
        <v>104</v>
      </c>
      <c r="B54" s="9" t="s">
        <v>105</v>
      </c>
    </row>
    <row r="55" spans="1:2" x14ac:dyDescent="0.25">
      <c r="A55" s="8" t="s">
        <v>106</v>
      </c>
      <c r="B55" s="9" t="s">
        <v>107</v>
      </c>
    </row>
    <row r="56" spans="1:2" x14ac:dyDescent="0.25">
      <c r="A56" s="8" t="s">
        <v>108</v>
      </c>
      <c r="B56" s="9" t="s">
        <v>109</v>
      </c>
    </row>
    <row r="57" spans="1:2" x14ac:dyDescent="0.25">
      <c r="A57" s="8" t="s">
        <v>110</v>
      </c>
      <c r="B57" s="9" t="s">
        <v>111</v>
      </c>
    </row>
    <row r="58" spans="1:2" x14ac:dyDescent="0.25">
      <c r="A58" s="8" t="s">
        <v>112</v>
      </c>
      <c r="B58" s="9" t="s">
        <v>113</v>
      </c>
    </row>
    <row r="59" spans="1:2" x14ac:dyDescent="0.25">
      <c r="A59" s="8" t="s">
        <v>114</v>
      </c>
      <c r="B59" s="9" t="s">
        <v>115</v>
      </c>
    </row>
    <row r="60" spans="1:2" x14ac:dyDescent="0.25">
      <c r="A60" s="8" t="s">
        <v>116</v>
      </c>
      <c r="B60" s="9" t="s">
        <v>117</v>
      </c>
    </row>
    <row r="61" spans="1:2" x14ac:dyDescent="0.25">
      <c r="A61" s="8" t="s">
        <v>118</v>
      </c>
      <c r="B61" s="9" t="s">
        <v>119</v>
      </c>
    </row>
    <row r="62" spans="1:2" x14ac:dyDescent="0.25">
      <c r="A62" s="8" t="s">
        <v>120</v>
      </c>
      <c r="B62" s="9" t="s">
        <v>121</v>
      </c>
    </row>
    <row r="63" spans="1:2" x14ac:dyDescent="0.25">
      <c r="A63" s="8" t="s">
        <v>122</v>
      </c>
      <c r="B63" s="9" t="s">
        <v>123</v>
      </c>
    </row>
    <row r="64" spans="1:2" x14ac:dyDescent="0.25">
      <c r="A64" s="8" t="s">
        <v>124</v>
      </c>
      <c r="B64" s="9" t="s">
        <v>125</v>
      </c>
    </row>
    <row r="65" spans="1:2" x14ac:dyDescent="0.25">
      <c r="A65" s="8" t="s">
        <v>126</v>
      </c>
      <c r="B65" s="9" t="s">
        <v>127</v>
      </c>
    </row>
    <row r="66" spans="1:2" x14ac:dyDescent="0.25">
      <c r="A66" s="8" t="s">
        <v>128</v>
      </c>
      <c r="B66" s="9" t="s">
        <v>129</v>
      </c>
    </row>
    <row r="67" spans="1:2" x14ac:dyDescent="0.25">
      <c r="A67" s="8" t="s">
        <v>130</v>
      </c>
      <c r="B67" s="9" t="s">
        <v>131</v>
      </c>
    </row>
    <row r="68" spans="1:2" x14ac:dyDescent="0.25">
      <c r="A68" s="8" t="s">
        <v>132</v>
      </c>
      <c r="B68" s="9" t="s">
        <v>133</v>
      </c>
    </row>
    <row r="69" spans="1:2" x14ac:dyDescent="0.25">
      <c r="A69" s="8" t="s">
        <v>134</v>
      </c>
      <c r="B69" s="9" t="s">
        <v>135</v>
      </c>
    </row>
    <row r="70" spans="1:2" x14ac:dyDescent="0.25">
      <c r="A70" s="8" t="s">
        <v>136</v>
      </c>
      <c r="B70" s="9" t="s">
        <v>137</v>
      </c>
    </row>
    <row r="71" spans="1:2" x14ac:dyDescent="0.25">
      <c r="A71" s="8" t="s">
        <v>138</v>
      </c>
      <c r="B71" s="10" t="s">
        <v>139</v>
      </c>
    </row>
    <row r="72" spans="1:2" x14ac:dyDescent="0.25">
      <c r="A72" s="8" t="s">
        <v>140</v>
      </c>
      <c r="B72" s="9" t="s">
        <v>141</v>
      </c>
    </row>
    <row r="73" spans="1:2" x14ac:dyDescent="0.25">
      <c r="A73" s="8" t="s">
        <v>142</v>
      </c>
      <c r="B73" s="9" t="s">
        <v>143</v>
      </c>
    </row>
    <row r="74" spans="1:2" x14ac:dyDescent="0.25">
      <c r="A74" s="8" t="s">
        <v>144</v>
      </c>
      <c r="B74" s="9" t="s">
        <v>145</v>
      </c>
    </row>
    <row r="75" spans="1:2" x14ac:dyDescent="0.25">
      <c r="A75" s="8" t="s">
        <v>146</v>
      </c>
      <c r="B75" s="9" t="s">
        <v>147</v>
      </c>
    </row>
    <row r="76" spans="1:2" x14ac:dyDescent="0.25">
      <c r="A76" s="8" t="s">
        <v>148</v>
      </c>
      <c r="B76" s="9" t="s">
        <v>149</v>
      </c>
    </row>
    <row r="77" spans="1:2" x14ac:dyDescent="0.25">
      <c r="A77" s="8" t="s">
        <v>150</v>
      </c>
      <c r="B77" s="9" t="s">
        <v>151</v>
      </c>
    </row>
    <row r="78" spans="1:2" x14ac:dyDescent="0.25">
      <c r="A78" s="8" t="s">
        <v>152</v>
      </c>
      <c r="B78" s="9" t="s">
        <v>153</v>
      </c>
    </row>
    <row r="79" spans="1:2" x14ac:dyDescent="0.25">
      <c r="A79" s="8" t="s">
        <v>154</v>
      </c>
      <c r="B79" s="9" t="s">
        <v>155</v>
      </c>
    </row>
    <row r="80" spans="1:2" x14ac:dyDescent="0.25">
      <c r="A80" s="8" t="s">
        <v>156</v>
      </c>
      <c r="B80" s="9" t="s">
        <v>157</v>
      </c>
    </row>
    <row r="81" spans="1:2" x14ac:dyDescent="0.25">
      <c r="A81" s="8" t="s">
        <v>158</v>
      </c>
      <c r="B81" s="9" t="s">
        <v>159</v>
      </c>
    </row>
    <row r="82" spans="1:2" x14ac:dyDescent="0.25">
      <c r="A82" s="8" t="s">
        <v>160</v>
      </c>
      <c r="B82" s="9" t="s">
        <v>161</v>
      </c>
    </row>
    <row r="83" spans="1:2" x14ac:dyDescent="0.25">
      <c r="A83" s="8" t="s">
        <v>162</v>
      </c>
      <c r="B83" s="9" t="s">
        <v>163</v>
      </c>
    </row>
    <row r="84" spans="1:2" x14ac:dyDescent="0.25">
      <c r="A84" s="8" t="s">
        <v>164</v>
      </c>
      <c r="B84" s="9" t="s">
        <v>165</v>
      </c>
    </row>
    <row r="85" spans="1:2" x14ac:dyDescent="0.25">
      <c r="A85" s="8" t="s">
        <v>166</v>
      </c>
      <c r="B85" s="9" t="s">
        <v>449</v>
      </c>
    </row>
    <row r="86" spans="1:2" x14ac:dyDescent="0.25">
      <c r="A86" s="8" t="s">
        <v>167</v>
      </c>
      <c r="B86" s="9" t="s">
        <v>168</v>
      </c>
    </row>
    <row r="87" spans="1:2" x14ac:dyDescent="0.25">
      <c r="A87" s="8" t="s">
        <v>169</v>
      </c>
      <c r="B87" s="9" t="s">
        <v>170</v>
      </c>
    </row>
    <row r="88" spans="1:2" x14ac:dyDescent="0.25">
      <c r="A88" s="8" t="s">
        <v>171</v>
      </c>
      <c r="B88" s="9" t="s">
        <v>172</v>
      </c>
    </row>
    <row r="89" spans="1:2" x14ac:dyDescent="0.25">
      <c r="A89" s="8" t="s">
        <v>173</v>
      </c>
      <c r="B89" s="9" t="s">
        <v>174</v>
      </c>
    </row>
    <row r="90" spans="1:2" x14ac:dyDescent="0.25">
      <c r="A90" s="8" t="s">
        <v>175</v>
      </c>
      <c r="B90" s="9" t="s">
        <v>176</v>
      </c>
    </row>
    <row r="91" spans="1:2" x14ac:dyDescent="0.25">
      <c r="A91" s="8" t="s">
        <v>177</v>
      </c>
      <c r="B91" s="9" t="s">
        <v>178</v>
      </c>
    </row>
    <row r="92" spans="1:2" x14ac:dyDescent="0.25">
      <c r="A92" s="8" t="s">
        <v>179</v>
      </c>
      <c r="B92" s="9" t="s">
        <v>180</v>
      </c>
    </row>
    <row r="93" spans="1:2" x14ac:dyDescent="0.25">
      <c r="A93" s="8" t="s">
        <v>181</v>
      </c>
      <c r="B93" s="9" t="s">
        <v>182</v>
      </c>
    </row>
    <row r="94" spans="1:2" x14ac:dyDescent="0.25">
      <c r="A94" s="8" t="s">
        <v>183</v>
      </c>
      <c r="B94" s="9" t="s">
        <v>184</v>
      </c>
    </row>
    <row r="95" spans="1:2" x14ac:dyDescent="0.25">
      <c r="A95" s="8" t="s">
        <v>185</v>
      </c>
      <c r="B95" s="9" t="s">
        <v>186</v>
      </c>
    </row>
    <row r="96" spans="1:2" x14ac:dyDescent="0.25">
      <c r="A96" s="8" t="s">
        <v>187</v>
      </c>
      <c r="B96" s="9" t="s">
        <v>188</v>
      </c>
    </row>
    <row r="97" spans="1:2" x14ac:dyDescent="0.25">
      <c r="A97" s="8" t="s">
        <v>189</v>
      </c>
      <c r="B97" s="9" t="s">
        <v>190</v>
      </c>
    </row>
    <row r="98" spans="1:2" x14ac:dyDescent="0.25">
      <c r="A98" s="8" t="s">
        <v>191</v>
      </c>
      <c r="B98" s="9" t="s">
        <v>192</v>
      </c>
    </row>
    <row r="99" spans="1:2" x14ac:dyDescent="0.25">
      <c r="A99" s="8" t="s">
        <v>193</v>
      </c>
      <c r="B99" s="9" t="s">
        <v>194</v>
      </c>
    </row>
    <row r="100" spans="1:2" x14ac:dyDescent="0.25">
      <c r="A100" s="8" t="s">
        <v>195</v>
      </c>
      <c r="B100" s="9" t="s">
        <v>196</v>
      </c>
    </row>
    <row r="101" spans="1:2" x14ac:dyDescent="0.25">
      <c r="A101" s="8" t="s">
        <v>197</v>
      </c>
      <c r="B101" s="9" t="s">
        <v>198</v>
      </c>
    </row>
    <row r="102" spans="1:2" x14ac:dyDescent="0.25">
      <c r="A102" s="8" t="s">
        <v>199</v>
      </c>
      <c r="B102" s="9" t="s">
        <v>200</v>
      </c>
    </row>
    <row r="103" spans="1:2" x14ac:dyDescent="0.25">
      <c r="A103" s="8" t="s">
        <v>201</v>
      </c>
      <c r="B103" s="9" t="s">
        <v>202</v>
      </c>
    </row>
    <row r="104" spans="1:2" x14ac:dyDescent="0.25">
      <c r="A104" s="8" t="s">
        <v>203</v>
      </c>
      <c r="B104" s="9" t="s">
        <v>204</v>
      </c>
    </row>
    <row r="105" spans="1:2" x14ac:dyDescent="0.25">
      <c r="A105" s="8" t="s">
        <v>205</v>
      </c>
      <c r="B105" s="9" t="s">
        <v>206</v>
      </c>
    </row>
    <row r="106" spans="1:2" x14ac:dyDescent="0.25">
      <c r="A106" s="8" t="s">
        <v>207</v>
      </c>
      <c r="B106" s="9" t="s">
        <v>208</v>
      </c>
    </row>
    <row r="107" spans="1:2" x14ac:dyDescent="0.25">
      <c r="A107" s="8" t="s">
        <v>209</v>
      </c>
      <c r="B107" s="9" t="s">
        <v>210</v>
      </c>
    </row>
    <row r="108" spans="1:2" x14ac:dyDescent="0.25">
      <c r="A108" s="8" t="s">
        <v>211</v>
      </c>
      <c r="B108" s="9" t="s">
        <v>212</v>
      </c>
    </row>
    <row r="109" spans="1:2" x14ac:dyDescent="0.25">
      <c r="A109" s="8" t="s">
        <v>213</v>
      </c>
      <c r="B109" s="9" t="s">
        <v>214</v>
      </c>
    </row>
    <row r="110" spans="1:2" x14ac:dyDescent="0.25">
      <c r="A110" s="8" t="s">
        <v>215</v>
      </c>
      <c r="B110" s="9" t="s">
        <v>216</v>
      </c>
    </row>
    <row r="111" spans="1:2" x14ac:dyDescent="0.25">
      <c r="A111" s="8" t="s">
        <v>217</v>
      </c>
      <c r="B111" s="9" t="s">
        <v>218</v>
      </c>
    </row>
    <row r="112" spans="1:2" x14ac:dyDescent="0.25">
      <c r="A112" s="8" t="s">
        <v>219</v>
      </c>
      <c r="B112" s="9" t="s">
        <v>220</v>
      </c>
    </row>
    <row r="113" spans="1:2" x14ac:dyDescent="0.25">
      <c r="A113" s="8" t="s">
        <v>221</v>
      </c>
      <c r="B113" s="9" t="s">
        <v>222</v>
      </c>
    </row>
    <row r="114" spans="1:2" x14ac:dyDescent="0.25">
      <c r="A114" s="8" t="s">
        <v>223</v>
      </c>
      <c r="B114" s="9" t="s">
        <v>224</v>
      </c>
    </row>
    <row r="115" spans="1:2" x14ac:dyDescent="0.25">
      <c r="A115" s="8" t="s">
        <v>225</v>
      </c>
      <c r="B115" s="9" t="s">
        <v>226</v>
      </c>
    </row>
    <row r="116" spans="1:2" x14ac:dyDescent="0.25">
      <c r="A116" s="8" t="s">
        <v>227</v>
      </c>
      <c r="B116" s="9" t="s">
        <v>228</v>
      </c>
    </row>
    <row r="117" spans="1:2" x14ac:dyDescent="0.25">
      <c r="A117" s="8" t="s">
        <v>229</v>
      </c>
      <c r="B117" s="9" t="s">
        <v>230</v>
      </c>
    </row>
    <row r="118" spans="1:2" x14ac:dyDescent="0.25">
      <c r="A118" s="8" t="s">
        <v>231</v>
      </c>
      <c r="B118" s="9" t="s">
        <v>232</v>
      </c>
    </row>
    <row r="119" spans="1:2" x14ac:dyDescent="0.25">
      <c r="A119" s="8" t="s">
        <v>233</v>
      </c>
      <c r="B119" s="9" t="s">
        <v>234</v>
      </c>
    </row>
    <row r="120" spans="1:2" x14ac:dyDescent="0.25">
      <c r="A120" s="8" t="s">
        <v>235</v>
      </c>
      <c r="B120" s="9" t="s">
        <v>236</v>
      </c>
    </row>
    <row r="121" spans="1:2" x14ac:dyDescent="0.25">
      <c r="A121" s="8" t="s">
        <v>237</v>
      </c>
      <c r="B121" s="9" t="s">
        <v>238</v>
      </c>
    </row>
    <row r="122" spans="1:2" x14ac:dyDescent="0.25">
      <c r="A122" s="8" t="s">
        <v>239</v>
      </c>
      <c r="B122" s="9" t="s">
        <v>240</v>
      </c>
    </row>
    <row r="123" spans="1:2" x14ac:dyDescent="0.25">
      <c r="A123" s="8" t="s">
        <v>241</v>
      </c>
      <c r="B123" s="9" t="s">
        <v>242</v>
      </c>
    </row>
    <row r="124" spans="1:2" x14ac:dyDescent="0.25">
      <c r="A124" s="8" t="s">
        <v>243</v>
      </c>
      <c r="B124" s="9" t="s">
        <v>244</v>
      </c>
    </row>
    <row r="125" spans="1:2" x14ac:dyDescent="0.25">
      <c r="A125" s="8" t="s">
        <v>245</v>
      </c>
      <c r="B125" s="9" t="s">
        <v>246</v>
      </c>
    </row>
    <row r="126" spans="1:2" x14ac:dyDescent="0.25">
      <c r="A126" s="8" t="s">
        <v>247</v>
      </c>
      <c r="B126" s="9" t="s">
        <v>248</v>
      </c>
    </row>
    <row r="127" spans="1:2" x14ac:dyDescent="0.25">
      <c r="A127" s="8" t="s">
        <v>249</v>
      </c>
      <c r="B127" s="9" t="s">
        <v>250</v>
      </c>
    </row>
    <row r="128" spans="1:2" x14ac:dyDescent="0.25">
      <c r="A128" s="8" t="s">
        <v>251</v>
      </c>
      <c r="B128" s="9" t="s">
        <v>252</v>
      </c>
    </row>
    <row r="129" spans="1:2" x14ac:dyDescent="0.25">
      <c r="A129" s="8" t="s">
        <v>253</v>
      </c>
      <c r="B129" s="9" t="s">
        <v>254</v>
      </c>
    </row>
    <row r="130" spans="1:2" x14ac:dyDescent="0.25">
      <c r="A130" s="8" t="s">
        <v>255</v>
      </c>
      <c r="B130" s="9" t="s">
        <v>256</v>
      </c>
    </row>
    <row r="131" spans="1:2" x14ac:dyDescent="0.25">
      <c r="A131" s="8" t="s">
        <v>257</v>
      </c>
      <c r="B131" s="9" t="s">
        <v>258</v>
      </c>
    </row>
    <row r="132" spans="1:2" x14ac:dyDescent="0.25">
      <c r="A132" s="8" t="s">
        <v>259</v>
      </c>
      <c r="B132" s="9" t="s">
        <v>260</v>
      </c>
    </row>
    <row r="133" spans="1:2" x14ac:dyDescent="0.25">
      <c r="A133" s="11" t="s">
        <v>261</v>
      </c>
      <c r="B133" s="12" t="s">
        <v>262</v>
      </c>
    </row>
    <row r="134" spans="1:2" x14ac:dyDescent="0.25">
      <c r="A134" s="11" t="s">
        <v>263</v>
      </c>
      <c r="B134" s="12" t="s">
        <v>264</v>
      </c>
    </row>
    <row r="135" spans="1:2" x14ac:dyDescent="0.25">
      <c r="A135" s="11" t="s">
        <v>265</v>
      </c>
      <c r="B135" s="12" t="s">
        <v>266</v>
      </c>
    </row>
    <row r="136" spans="1:2" x14ac:dyDescent="0.25">
      <c r="A136" s="11" t="s">
        <v>267</v>
      </c>
      <c r="B136" s="12" t="s">
        <v>268</v>
      </c>
    </row>
    <row r="137" spans="1:2" x14ac:dyDescent="0.25">
      <c r="A137" s="11" t="s">
        <v>269</v>
      </c>
      <c r="B137" s="12" t="s">
        <v>270</v>
      </c>
    </row>
    <row r="138" spans="1:2" x14ac:dyDescent="0.25">
      <c r="A138" s="11" t="s">
        <v>271</v>
      </c>
      <c r="B138" s="12" t="s">
        <v>272</v>
      </c>
    </row>
    <row r="139" spans="1:2" x14ac:dyDescent="0.25">
      <c r="A139" s="11" t="s">
        <v>273</v>
      </c>
      <c r="B139" s="12" t="s">
        <v>274</v>
      </c>
    </row>
    <row r="140" spans="1:2" x14ac:dyDescent="0.25">
      <c r="A140" s="11" t="s">
        <v>275</v>
      </c>
      <c r="B140" s="12" t="s">
        <v>276</v>
      </c>
    </row>
    <row r="141" spans="1:2" x14ac:dyDescent="0.25">
      <c r="A141" s="11" t="s">
        <v>277</v>
      </c>
      <c r="B141" s="12" t="s">
        <v>278</v>
      </c>
    </row>
    <row r="142" spans="1:2" x14ac:dyDescent="0.25">
      <c r="A142" s="11" t="s">
        <v>279</v>
      </c>
      <c r="B142" s="12" t="s">
        <v>280</v>
      </c>
    </row>
    <row r="143" spans="1:2" x14ac:dyDescent="0.25">
      <c r="A143" s="11" t="s">
        <v>281</v>
      </c>
      <c r="B143" s="12" t="s">
        <v>282</v>
      </c>
    </row>
    <row r="144" spans="1:2" x14ac:dyDescent="0.25">
      <c r="A144" s="11" t="s">
        <v>283</v>
      </c>
      <c r="B144" s="12" t="s">
        <v>284</v>
      </c>
    </row>
    <row r="145" spans="1:2" x14ac:dyDescent="0.25">
      <c r="A145" s="11" t="s">
        <v>285</v>
      </c>
      <c r="B145" s="12" t="s">
        <v>286</v>
      </c>
    </row>
    <row r="146" spans="1:2" x14ac:dyDescent="0.25">
      <c r="A146" s="11" t="s">
        <v>287</v>
      </c>
      <c r="B146" s="12" t="s">
        <v>288</v>
      </c>
    </row>
    <row r="147" spans="1:2" x14ac:dyDescent="0.25">
      <c r="A147" s="11" t="s">
        <v>289</v>
      </c>
      <c r="B147" s="12" t="s">
        <v>290</v>
      </c>
    </row>
    <row r="148" spans="1:2" x14ac:dyDescent="0.25">
      <c r="A148" s="11" t="s">
        <v>291</v>
      </c>
      <c r="B148" s="12" t="s">
        <v>292</v>
      </c>
    </row>
    <row r="149" spans="1:2" x14ac:dyDescent="0.25">
      <c r="A149" s="11" t="s">
        <v>293</v>
      </c>
      <c r="B149" s="12" t="s">
        <v>294</v>
      </c>
    </row>
    <row r="150" spans="1:2" x14ac:dyDescent="0.25">
      <c r="A150" s="11" t="s">
        <v>295</v>
      </c>
      <c r="B150" s="12" t="s">
        <v>296</v>
      </c>
    </row>
    <row r="151" spans="1:2" x14ac:dyDescent="0.25">
      <c r="A151" s="11" t="s">
        <v>297</v>
      </c>
      <c r="B151" s="12" t="s">
        <v>298</v>
      </c>
    </row>
    <row r="152" spans="1:2" x14ac:dyDescent="0.25">
      <c r="A152" s="11" t="s">
        <v>299</v>
      </c>
      <c r="B152" s="12" t="s">
        <v>300</v>
      </c>
    </row>
    <row r="153" spans="1:2" x14ac:dyDescent="0.25">
      <c r="A153" s="11" t="s">
        <v>301</v>
      </c>
      <c r="B153" s="12" t="s">
        <v>302</v>
      </c>
    </row>
    <row r="154" spans="1:2" x14ac:dyDescent="0.25">
      <c r="A154" s="11" t="s">
        <v>303</v>
      </c>
      <c r="B154" s="12" t="s">
        <v>304</v>
      </c>
    </row>
    <row r="155" spans="1:2" x14ac:dyDescent="0.25">
      <c r="A155" s="11" t="s">
        <v>305</v>
      </c>
      <c r="B155" s="12" t="s">
        <v>306</v>
      </c>
    </row>
    <row r="156" spans="1:2" x14ac:dyDescent="0.25">
      <c r="A156" s="11" t="s">
        <v>307</v>
      </c>
      <c r="B156" s="12" t="s">
        <v>308</v>
      </c>
    </row>
    <row r="157" spans="1:2" x14ac:dyDescent="0.25">
      <c r="A157" s="11" t="s">
        <v>309</v>
      </c>
      <c r="B157" s="12" t="s">
        <v>310</v>
      </c>
    </row>
    <row r="158" spans="1:2" x14ac:dyDescent="0.25">
      <c r="A158" s="11" t="s">
        <v>311</v>
      </c>
      <c r="B158" s="12" t="s">
        <v>312</v>
      </c>
    </row>
    <row r="159" spans="1:2" x14ac:dyDescent="0.25">
      <c r="A159" s="11" t="s">
        <v>313</v>
      </c>
      <c r="B159" s="12" t="s">
        <v>314</v>
      </c>
    </row>
    <row r="160" spans="1:2" x14ac:dyDescent="0.25">
      <c r="A160" s="11" t="s">
        <v>315</v>
      </c>
      <c r="B160" s="12" t="s">
        <v>316</v>
      </c>
    </row>
    <row r="161" spans="1:2" x14ac:dyDescent="0.25">
      <c r="A161" s="11" t="s">
        <v>317</v>
      </c>
      <c r="B161" s="12" t="s">
        <v>318</v>
      </c>
    </row>
    <row r="162" spans="1:2" x14ac:dyDescent="0.25">
      <c r="A162" s="11" t="s">
        <v>319</v>
      </c>
      <c r="B162" s="12" t="s">
        <v>320</v>
      </c>
    </row>
    <row r="163" spans="1:2" x14ac:dyDescent="0.25">
      <c r="A163" s="11" t="s">
        <v>321</v>
      </c>
      <c r="B163" s="12" t="s">
        <v>322</v>
      </c>
    </row>
    <row r="164" spans="1:2" x14ac:dyDescent="0.25">
      <c r="A164" s="11" t="s">
        <v>323</v>
      </c>
      <c r="B164" s="12" t="s">
        <v>324</v>
      </c>
    </row>
    <row r="165" spans="1:2" x14ac:dyDescent="0.25">
      <c r="A165" s="11" t="s">
        <v>325</v>
      </c>
      <c r="B165" s="12" t="s">
        <v>326</v>
      </c>
    </row>
    <row r="166" spans="1:2" x14ac:dyDescent="0.25">
      <c r="A166" s="11" t="s">
        <v>327</v>
      </c>
      <c r="B166" s="12" t="s">
        <v>328</v>
      </c>
    </row>
    <row r="167" spans="1:2" x14ac:dyDescent="0.25">
      <c r="A167" s="11" t="s">
        <v>329</v>
      </c>
      <c r="B167" s="12" t="s">
        <v>330</v>
      </c>
    </row>
    <row r="168" spans="1:2" x14ac:dyDescent="0.25">
      <c r="A168" s="11" t="s">
        <v>331</v>
      </c>
      <c r="B168" s="12" t="s">
        <v>332</v>
      </c>
    </row>
    <row r="169" spans="1:2" x14ac:dyDescent="0.25">
      <c r="A169" s="11" t="s">
        <v>333</v>
      </c>
      <c r="B169" s="12" t="s">
        <v>334</v>
      </c>
    </row>
    <row r="170" spans="1:2" x14ac:dyDescent="0.25">
      <c r="A170" s="11" t="s">
        <v>335</v>
      </c>
      <c r="B170" s="12" t="s">
        <v>336</v>
      </c>
    </row>
    <row r="171" spans="1:2" x14ac:dyDescent="0.25">
      <c r="A171" s="11" t="s">
        <v>337</v>
      </c>
      <c r="B171" s="12" t="s">
        <v>338</v>
      </c>
    </row>
    <row r="172" spans="1:2" x14ac:dyDescent="0.25">
      <c r="A172" s="11" t="s">
        <v>339</v>
      </c>
      <c r="B172" s="12" t="s">
        <v>340</v>
      </c>
    </row>
    <row r="173" spans="1:2" x14ac:dyDescent="0.25">
      <c r="A173" s="11" t="s">
        <v>341</v>
      </c>
      <c r="B173" s="12" t="s">
        <v>342</v>
      </c>
    </row>
    <row r="174" spans="1:2" x14ac:dyDescent="0.25">
      <c r="A174" s="11" t="s">
        <v>343</v>
      </c>
      <c r="B174" s="12" t="s">
        <v>344</v>
      </c>
    </row>
    <row r="175" spans="1:2" x14ac:dyDescent="0.25">
      <c r="A175" s="11" t="s">
        <v>345</v>
      </c>
      <c r="B175" s="12" t="s">
        <v>346</v>
      </c>
    </row>
    <row r="176" spans="1:2" x14ac:dyDescent="0.25">
      <c r="A176" s="11" t="s">
        <v>347</v>
      </c>
      <c r="B176" s="12" t="s">
        <v>348</v>
      </c>
    </row>
    <row r="177" spans="1:2" x14ac:dyDescent="0.25">
      <c r="A177" s="11" t="s">
        <v>349</v>
      </c>
      <c r="B177" s="12" t="s">
        <v>350</v>
      </c>
    </row>
    <row r="178" spans="1:2" x14ac:dyDescent="0.25">
      <c r="A178" s="11" t="s">
        <v>351</v>
      </c>
      <c r="B178" s="12" t="s">
        <v>352</v>
      </c>
    </row>
    <row r="179" spans="1:2" x14ac:dyDescent="0.25">
      <c r="A179" s="11" t="s">
        <v>353</v>
      </c>
      <c r="B179" s="12" t="s">
        <v>354</v>
      </c>
    </row>
    <row r="180" spans="1:2" x14ac:dyDescent="0.25">
      <c r="A180" s="11" t="s">
        <v>355</v>
      </c>
      <c r="B180" s="12" t="s">
        <v>356</v>
      </c>
    </row>
    <row r="181" spans="1:2" x14ac:dyDescent="0.25">
      <c r="A181" s="11" t="s">
        <v>357</v>
      </c>
      <c r="B181" s="12" t="s">
        <v>358</v>
      </c>
    </row>
    <row r="182" spans="1:2" x14ac:dyDescent="0.25">
      <c r="A182" s="11" t="s">
        <v>359</v>
      </c>
      <c r="B182" s="12" t="s">
        <v>360</v>
      </c>
    </row>
    <row r="183" spans="1:2" x14ac:dyDescent="0.25">
      <c r="A183" s="11" t="s">
        <v>361</v>
      </c>
      <c r="B183" s="12" t="s">
        <v>362</v>
      </c>
    </row>
    <row r="184" spans="1:2" x14ac:dyDescent="0.25">
      <c r="A184" s="11" t="s">
        <v>363</v>
      </c>
      <c r="B184" s="12" t="s">
        <v>364</v>
      </c>
    </row>
    <row r="185" spans="1:2" x14ac:dyDescent="0.25">
      <c r="A185" s="11" t="s">
        <v>365</v>
      </c>
      <c r="B185" s="12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J136"/>
  <sheetViews>
    <sheetView tabSelected="1" workbookViewId="0">
      <selection activeCell="G76" sqref="G76"/>
    </sheetView>
  </sheetViews>
  <sheetFormatPr defaultRowHeight="15" x14ac:dyDescent="0.25"/>
  <cols>
    <col min="1" max="1" width="29.28515625" customWidth="1"/>
    <col min="2" max="2" width="11.85546875" bestFit="1" customWidth="1"/>
    <col min="3" max="3" width="34.42578125" customWidth="1"/>
    <col min="4" max="4" width="8.7109375" customWidth="1"/>
    <col min="5" max="5" width="9.42578125" customWidth="1"/>
    <col min="9" max="9" width="36.42578125" customWidth="1"/>
    <col min="10" max="10" width="12.7109375" customWidth="1"/>
  </cols>
  <sheetData>
    <row r="1" spans="1:10" ht="20.25" thickBot="1" x14ac:dyDescent="0.35">
      <c r="A1" s="25" t="s">
        <v>369</v>
      </c>
      <c r="B1" s="25"/>
      <c r="C1" s="25"/>
      <c r="D1" s="25"/>
      <c r="E1" s="25"/>
    </row>
    <row r="2" spans="1:10" ht="15.75" thickTop="1" x14ac:dyDescent="0.25">
      <c r="A2" s="17"/>
      <c r="B2" s="23" t="s">
        <v>386</v>
      </c>
      <c r="C2" s="23"/>
      <c r="D2" s="24"/>
      <c r="E2" s="24"/>
    </row>
    <row r="3" spans="1:10" ht="15.75" thickBot="1" x14ac:dyDescent="0.3">
      <c r="A3" s="18" t="s">
        <v>370</v>
      </c>
      <c r="B3" s="18" t="s">
        <v>373</v>
      </c>
      <c r="C3" s="18" t="s">
        <v>1</v>
      </c>
      <c r="D3" s="18" t="s">
        <v>371</v>
      </c>
      <c r="E3" s="18" t="s">
        <v>372</v>
      </c>
      <c r="F3">
        <v>1</v>
      </c>
      <c r="H3" s="30" t="s">
        <v>451</v>
      </c>
      <c r="I3" s="30" t="s">
        <v>1</v>
      </c>
      <c r="J3" s="30" t="s">
        <v>452</v>
      </c>
    </row>
    <row r="4" spans="1:10" ht="15.75" hidden="1" thickTop="1" x14ac:dyDescent="0.25">
      <c r="A4" s="21"/>
      <c r="B4" s="20"/>
      <c r="C4" s="26" t="str">
        <f>IF(ISNA(VLOOKUP(B4,Schools!$A$2:$B$185,2,FALSE)),"",VLOOKUP(B4,Schools!$A$2:$B$185,2,))</f>
        <v/>
      </c>
      <c r="D4" s="16">
        <v>66</v>
      </c>
      <c r="E4" s="16">
        <v>0</v>
      </c>
      <c r="F4">
        <v>1</v>
      </c>
    </row>
    <row r="5" spans="1:10" ht="15.75" hidden="1" thickTop="1" x14ac:dyDescent="0.25">
      <c r="A5" s="21"/>
      <c r="B5" s="13"/>
      <c r="C5" s="19" t="str">
        <f>IF(ISNA(VLOOKUP(B5,Schools!$A$2:$B$185,2,FALSE)),"",VLOOKUP(B5,Schools!$A$2:$B$185,2,))</f>
        <v/>
      </c>
      <c r="D5" s="14">
        <v>67</v>
      </c>
      <c r="E5" s="14">
        <v>0</v>
      </c>
      <c r="F5" t="str">
        <f t="shared" ref="F5:F71" si="0">IF(((AND((A5=""),(B5=""),(C5="")))),"",IF((AND(A5&lt;&gt;"",B5=B4)),F4+1,IF(A5="",F4,1)))</f>
        <v/>
      </c>
    </row>
    <row r="6" spans="1:10" ht="15.75" hidden="1" thickTop="1" x14ac:dyDescent="0.25">
      <c r="A6" s="21"/>
      <c r="B6" s="13"/>
      <c r="C6" s="19" t="str">
        <f>IF(ISNA(VLOOKUP(B6,Schools!$A$2:$B$185,2,FALSE)),"",VLOOKUP(B6,Schools!$A$2:$B$185,2,))</f>
        <v/>
      </c>
      <c r="D6" s="14">
        <v>68</v>
      </c>
      <c r="E6" s="14">
        <v>0</v>
      </c>
      <c r="F6" t="str">
        <f t="shared" si="0"/>
        <v/>
      </c>
    </row>
    <row r="7" spans="1:10" ht="15.75" hidden="1" thickTop="1" x14ac:dyDescent="0.25">
      <c r="A7" s="21"/>
      <c r="B7" s="13"/>
      <c r="C7" s="19" t="str">
        <f>IF(ISNA(VLOOKUP(B7,Schools!$A$2:$B$185,2,FALSE)),"",VLOOKUP(B7,Schools!$A$2:$B$185,2,))</f>
        <v/>
      </c>
      <c r="D7" s="14">
        <v>69</v>
      </c>
      <c r="E7" s="14">
        <v>0</v>
      </c>
      <c r="F7" t="str">
        <f t="shared" si="0"/>
        <v/>
      </c>
    </row>
    <row r="8" spans="1:10" ht="15.75" hidden="1" thickTop="1" x14ac:dyDescent="0.25">
      <c r="A8" s="21"/>
      <c r="B8" s="13"/>
      <c r="C8" s="19" t="str">
        <f>IF(ISNA(VLOOKUP(B8,Schools!$A$2:$B$185,2,FALSE)),"",VLOOKUP(B8,Schools!$A$2:$B$185,2,))</f>
        <v/>
      </c>
      <c r="D8" s="14">
        <v>70</v>
      </c>
      <c r="E8" s="14">
        <v>0</v>
      </c>
      <c r="F8" t="str">
        <f t="shared" si="0"/>
        <v/>
      </c>
    </row>
    <row r="9" spans="1:10" ht="15.75" hidden="1" thickTop="1" x14ac:dyDescent="0.25">
      <c r="A9" s="21"/>
      <c r="B9" s="13"/>
      <c r="C9" s="19" t="str">
        <f>IF(ISNA(VLOOKUP(B9,Schools!$A$2:$B$185,2,FALSE)),"",VLOOKUP(B9,Schools!$A$2:$B$185,2,))</f>
        <v/>
      </c>
      <c r="D9" s="14">
        <v>71</v>
      </c>
      <c r="E9" s="14">
        <v>0</v>
      </c>
      <c r="F9" t="str">
        <f t="shared" si="0"/>
        <v/>
      </c>
    </row>
    <row r="10" spans="1:10" ht="15.75" hidden="1" thickTop="1" x14ac:dyDescent="0.25">
      <c r="A10" s="21"/>
      <c r="B10" s="13"/>
      <c r="C10" s="19" t="str">
        <f>IF(ISNA(VLOOKUP(B10,Schools!$A$2:$B$185,2,FALSE)),"",VLOOKUP(B10,Schools!$A$2:$B$185,2,))</f>
        <v/>
      </c>
      <c r="D10" s="14">
        <v>72</v>
      </c>
      <c r="E10" s="14">
        <v>0</v>
      </c>
      <c r="F10" t="str">
        <f t="shared" si="0"/>
        <v/>
      </c>
    </row>
    <row r="11" spans="1:10" ht="15.75" hidden="1" thickTop="1" x14ac:dyDescent="0.25">
      <c r="A11" s="21"/>
      <c r="B11" s="13"/>
      <c r="C11" s="19" t="str">
        <f>IF(ISNA(VLOOKUP(B11,Schools!$A$2:$B$185,2,FALSE)),"",VLOOKUP(B11,Schools!$A$2:$B$185,2,))</f>
        <v/>
      </c>
      <c r="D11" s="14">
        <v>73</v>
      </c>
      <c r="E11" s="14">
        <v>0</v>
      </c>
      <c r="F11" t="str">
        <f t="shared" si="0"/>
        <v/>
      </c>
    </row>
    <row r="12" spans="1:10" ht="15.75" hidden="1" thickTop="1" x14ac:dyDescent="0.25">
      <c r="A12" s="21"/>
      <c r="B12" s="13"/>
      <c r="C12" s="19" t="str">
        <f>IF(ISNA(VLOOKUP(B12,Schools!$A$2:$B$185,2,FALSE)),"",VLOOKUP(B12,Schools!$A$2:$B$185,2,))</f>
        <v/>
      </c>
      <c r="D12" s="14">
        <v>74</v>
      </c>
      <c r="E12" s="14">
        <v>0</v>
      </c>
      <c r="F12" t="str">
        <f t="shared" si="0"/>
        <v/>
      </c>
    </row>
    <row r="13" spans="1:10" ht="15.75" hidden="1" thickTop="1" x14ac:dyDescent="0.25">
      <c r="A13" s="21"/>
      <c r="B13" s="13"/>
      <c r="C13" s="19" t="str">
        <f>IF(ISNA(VLOOKUP(B13,Schools!$A$2:$B$185,2,FALSE)),"",VLOOKUP(B13,Schools!$A$2:$B$185,2,))</f>
        <v/>
      </c>
      <c r="D13" s="14">
        <v>75</v>
      </c>
      <c r="E13" s="14">
        <v>0</v>
      </c>
      <c r="F13" t="str">
        <f t="shared" si="0"/>
        <v/>
      </c>
    </row>
    <row r="14" spans="1:10" ht="15.75" hidden="1" thickTop="1" x14ac:dyDescent="0.25">
      <c r="A14" s="21"/>
      <c r="B14" s="13"/>
      <c r="C14" s="19" t="str">
        <f>IF(ISNA(VLOOKUP(B14,Schools!$A$2:$B$185,2,FALSE)),"",VLOOKUP(B14,Schools!$A$2:$B$185,2,))</f>
        <v/>
      </c>
      <c r="D14" s="14">
        <v>76</v>
      </c>
      <c r="E14" s="14">
        <v>0</v>
      </c>
      <c r="F14" t="str">
        <f t="shared" si="0"/>
        <v/>
      </c>
    </row>
    <row r="15" spans="1:10" ht="15.75" hidden="1" thickTop="1" x14ac:dyDescent="0.25">
      <c r="A15" s="21"/>
      <c r="B15" s="13"/>
      <c r="C15" s="19" t="str">
        <f>IF(ISNA(VLOOKUP(B15,Schools!$A$2:$B$185,2,FALSE)),"",VLOOKUP(B15,Schools!$A$2:$B$185,2,))</f>
        <v/>
      </c>
      <c r="D15" s="14">
        <v>77</v>
      </c>
      <c r="E15" s="14">
        <v>0</v>
      </c>
      <c r="F15" t="str">
        <f t="shared" si="0"/>
        <v/>
      </c>
    </row>
    <row r="16" spans="1:10" ht="15.75" hidden="1" thickTop="1" x14ac:dyDescent="0.25">
      <c r="A16" s="21"/>
      <c r="B16" s="13"/>
      <c r="C16" s="19" t="str">
        <f>IF(ISNA(VLOOKUP(B16,Schools!$A$2:$B$185,2,FALSE)),"",VLOOKUP(B16,Schools!$A$2:$B$185,2,))</f>
        <v/>
      </c>
      <c r="D16" s="14">
        <v>78</v>
      </c>
      <c r="E16" s="14">
        <v>0</v>
      </c>
      <c r="F16" t="str">
        <f t="shared" si="0"/>
        <v/>
      </c>
    </row>
    <row r="17" spans="1:6" ht="15.75" hidden="1" thickTop="1" x14ac:dyDescent="0.25">
      <c r="A17" s="21"/>
      <c r="B17" s="13"/>
      <c r="C17" s="19" t="str">
        <f>IF(ISNA(VLOOKUP(B17,Schools!$A$2:$B$185,2,FALSE)),"",VLOOKUP(B17,Schools!$A$2:$B$185,2,))</f>
        <v/>
      </c>
      <c r="D17" s="14">
        <v>79</v>
      </c>
      <c r="E17" s="14">
        <v>0</v>
      </c>
      <c r="F17" t="str">
        <f t="shared" si="0"/>
        <v/>
      </c>
    </row>
    <row r="18" spans="1:6" ht="15.75" hidden="1" thickTop="1" x14ac:dyDescent="0.25">
      <c r="A18" s="21"/>
      <c r="B18" s="13"/>
      <c r="C18" s="19" t="str">
        <f>IF(ISNA(VLOOKUP(B18,Schools!$A$2:$B$185,2,FALSE)),"",VLOOKUP(B18,Schools!$A$2:$B$185,2,))</f>
        <v/>
      </c>
      <c r="D18" s="14">
        <v>80</v>
      </c>
      <c r="E18" s="14">
        <v>0</v>
      </c>
      <c r="F18" t="str">
        <f t="shared" si="0"/>
        <v/>
      </c>
    </row>
    <row r="19" spans="1:6" ht="15.75" hidden="1" thickTop="1" x14ac:dyDescent="0.25">
      <c r="A19" s="21"/>
      <c r="B19" s="13"/>
      <c r="C19" s="19" t="str">
        <f>IF(ISNA(VLOOKUP(B19,Schools!$A$2:$B$185,2,FALSE)),"",VLOOKUP(B19,Schools!$A$2:$B$185,2,))</f>
        <v/>
      </c>
      <c r="D19" s="14">
        <v>81</v>
      </c>
      <c r="E19" s="14">
        <v>0</v>
      </c>
      <c r="F19" t="str">
        <f t="shared" si="0"/>
        <v/>
      </c>
    </row>
    <row r="20" spans="1:6" ht="15.75" hidden="1" thickTop="1" x14ac:dyDescent="0.25">
      <c r="A20" s="21"/>
      <c r="B20" s="13"/>
      <c r="C20" s="19" t="str">
        <f>IF(ISNA(VLOOKUP(B20,Schools!$A$2:$B$185,2,FALSE)),"",VLOOKUP(B20,Schools!$A$2:$B$185,2,))</f>
        <v/>
      </c>
      <c r="D20" s="14">
        <v>82</v>
      </c>
      <c r="E20" s="14">
        <v>0</v>
      </c>
      <c r="F20" t="str">
        <f t="shared" si="0"/>
        <v/>
      </c>
    </row>
    <row r="21" spans="1:6" ht="15.75" hidden="1" thickTop="1" x14ac:dyDescent="0.25">
      <c r="A21" s="21"/>
      <c r="B21" s="13"/>
      <c r="C21" s="19" t="str">
        <f>IF(ISNA(VLOOKUP(B21,Schools!$A$2:$B$185,2,FALSE)),"",VLOOKUP(B21,Schools!$A$2:$B$185,2,))</f>
        <v/>
      </c>
      <c r="D21" s="14">
        <v>83</v>
      </c>
      <c r="E21" s="14">
        <v>0</v>
      </c>
      <c r="F21" t="str">
        <f t="shared" si="0"/>
        <v/>
      </c>
    </row>
    <row r="22" spans="1:6" ht="15.75" hidden="1" thickTop="1" x14ac:dyDescent="0.25">
      <c r="A22" s="21"/>
      <c r="B22" s="13"/>
      <c r="C22" s="19" t="str">
        <f>IF(ISNA(VLOOKUP(B22,Schools!$A$2:$B$185,2,FALSE)),"",VLOOKUP(B22,Schools!$A$2:$B$185,2,))</f>
        <v/>
      </c>
      <c r="D22" s="14">
        <v>84</v>
      </c>
      <c r="E22" s="14">
        <v>0</v>
      </c>
      <c r="F22" t="str">
        <f t="shared" si="0"/>
        <v/>
      </c>
    </row>
    <row r="23" spans="1:6" ht="15.75" hidden="1" thickTop="1" x14ac:dyDescent="0.25">
      <c r="A23" s="21"/>
      <c r="B23" s="13"/>
      <c r="C23" s="19" t="str">
        <f>IF(ISNA(VLOOKUP(B23,Schools!$A$2:$B$185,2,FALSE)),"",VLOOKUP(B23,Schools!$A$2:$B$185,2,))</f>
        <v/>
      </c>
      <c r="D23" s="14">
        <v>85</v>
      </c>
      <c r="E23" s="14">
        <v>0</v>
      </c>
      <c r="F23" t="str">
        <f t="shared" si="0"/>
        <v/>
      </c>
    </row>
    <row r="24" spans="1:6" ht="15.75" hidden="1" thickTop="1" x14ac:dyDescent="0.25">
      <c r="A24" s="21"/>
      <c r="B24" s="13"/>
      <c r="C24" s="19" t="str">
        <f>IF(ISNA(VLOOKUP(B24,Schools!$A$2:$B$185,2,FALSE)),"",VLOOKUP(B24,Schools!$A$2:$B$185,2,))</f>
        <v/>
      </c>
      <c r="D24" s="14">
        <v>86</v>
      </c>
      <c r="E24" s="14">
        <v>0</v>
      </c>
      <c r="F24" t="str">
        <f t="shared" si="0"/>
        <v/>
      </c>
    </row>
    <row r="25" spans="1:6" ht="15.75" hidden="1" thickTop="1" x14ac:dyDescent="0.25">
      <c r="A25" s="21"/>
      <c r="B25" s="13"/>
      <c r="C25" s="19" t="str">
        <f>IF(ISNA(VLOOKUP(B25,Schools!$A$2:$B$185,2,FALSE)),"",VLOOKUP(B25,Schools!$A$2:$B$185,2,))</f>
        <v/>
      </c>
      <c r="D25" s="14">
        <v>87</v>
      </c>
      <c r="E25" s="14">
        <v>0</v>
      </c>
      <c r="F25" t="str">
        <f t="shared" si="0"/>
        <v/>
      </c>
    </row>
    <row r="26" spans="1:6" ht="15.75" hidden="1" thickTop="1" x14ac:dyDescent="0.25">
      <c r="A26" s="21"/>
      <c r="B26" s="13"/>
      <c r="C26" s="19" t="str">
        <f>IF(ISNA(VLOOKUP(B26,Schools!$A$2:$B$185,2,FALSE)),"",VLOOKUP(B26,Schools!$A$2:$B$185,2,))</f>
        <v/>
      </c>
      <c r="D26" s="14">
        <v>88</v>
      </c>
      <c r="E26" s="14">
        <v>0</v>
      </c>
      <c r="F26" t="str">
        <f t="shared" si="0"/>
        <v/>
      </c>
    </row>
    <row r="27" spans="1:6" ht="15.75" hidden="1" thickTop="1" x14ac:dyDescent="0.25">
      <c r="A27" s="21"/>
      <c r="B27" s="13"/>
      <c r="C27" s="19" t="str">
        <f>IF(ISNA(VLOOKUP(B27,Schools!$A$2:$B$185,2,FALSE)),"",VLOOKUP(B27,Schools!$A$2:$B$185,2,))</f>
        <v/>
      </c>
      <c r="D27" s="14">
        <v>89</v>
      </c>
      <c r="E27" s="14">
        <v>0</v>
      </c>
      <c r="F27" t="str">
        <f t="shared" si="0"/>
        <v/>
      </c>
    </row>
    <row r="28" spans="1:6" ht="15.75" hidden="1" thickTop="1" x14ac:dyDescent="0.25">
      <c r="A28" s="21"/>
      <c r="B28" s="13"/>
      <c r="C28" s="19" t="str">
        <f>IF(ISNA(VLOOKUP(B28,Schools!$A$2:$B$185,2,FALSE)),"",VLOOKUP(B28,Schools!$A$2:$B$185,2,))</f>
        <v/>
      </c>
      <c r="D28" s="14">
        <v>90</v>
      </c>
      <c r="E28" s="14">
        <v>0</v>
      </c>
      <c r="F28" t="str">
        <f t="shared" si="0"/>
        <v/>
      </c>
    </row>
    <row r="29" spans="1:6" ht="15.75" hidden="1" thickTop="1" x14ac:dyDescent="0.25">
      <c r="A29" s="21"/>
      <c r="B29" s="13"/>
      <c r="C29" s="19" t="str">
        <f>IF(ISNA(VLOOKUP(B29,Schools!$A$2:$B$185,2,FALSE)),"",VLOOKUP(B29,Schools!$A$2:$B$185,2,))</f>
        <v/>
      </c>
      <c r="D29" s="14">
        <v>91</v>
      </c>
      <c r="E29" s="14">
        <v>0</v>
      </c>
      <c r="F29" t="str">
        <f t="shared" si="0"/>
        <v/>
      </c>
    </row>
    <row r="30" spans="1:6" ht="15.75" hidden="1" thickTop="1" x14ac:dyDescent="0.25">
      <c r="A30" s="21"/>
      <c r="B30" s="13"/>
      <c r="C30" s="19" t="str">
        <f>IF(ISNA(VLOOKUP(B30,Schools!$A$2:$B$185,2,FALSE)),"",VLOOKUP(B30,Schools!$A$2:$B$185,2,))</f>
        <v/>
      </c>
      <c r="D30" s="14">
        <v>92</v>
      </c>
      <c r="E30" s="14">
        <v>0</v>
      </c>
      <c r="F30" t="str">
        <f t="shared" si="0"/>
        <v/>
      </c>
    </row>
    <row r="31" spans="1:6" ht="15.75" hidden="1" thickTop="1" x14ac:dyDescent="0.25">
      <c r="A31" s="21"/>
      <c r="B31" s="13"/>
      <c r="C31" s="19" t="str">
        <f>IF(ISNA(VLOOKUP(B31,Schools!$A$2:$B$185,2,FALSE)),"",VLOOKUP(B31,Schools!$A$2:$B$185,2,))</f>
        <v/>
      </c>
      <c r="D31" s="14">
        <v>93</v>
      </c>
      <c r="E31" s="14">
        <v>0</v>
      </c>
      <c r="F31" t="str">
        <f t="shared" si="0"/>
        <v/>
      </c>
    </row>
    <row r="32" spans="1:6" ht="15.75" hidden="1" thickTop="1" x14ac:dyDescent="0.25">
      <c r="A32" s="21"/>
      <c r="B32" s="13"/>
      <c r="C32" s="19" t="str">
        <f>IF(ISNA(VLOOKUP(B32,Schools!$A$2:$B$185,2,FALSE)),"",VLOOKUP(B32,Schools!$A$2:$B$185,2,))</f>
        <v/>
      </c>
      <c r="D32" s="14">
        <v>94</v>
      </c>
      <c r="E32" s="14">
        <v>0</v>
      </c>
      <c r="F32" t="str">
        <f t="shared" si="0"/>
        <v/>
      </c>
    </row>
    <row r="33" spans="1:6" ht="15.75" hidden="1" thickTop="1" x14ac:dyDescent="0.25">
      <c r="A33" s="21"/>
      <c r="B33" s="13"/>
      <c r="C33" s="19" t="str">
        <f>IF(ISNA(VLOOKUP(B33,Schools!$A$2:$B$185,2,FALSE)),"",VLOOKUP(B33,Schools!$A$2:$B$185,2,))</f>
        <v/>
      </c>
      <c r="D33" s="14">
        <v>95</v>
      </c>
      <c r="E33" s="14">
        <v>0</v>
      </c>
      <c r="F33" t="str">
        <f t="shared" si="0"/>
        <v/>
      </c>
    </row>
    <row r="34" spans="1:6" ht="15.75" hidden="1" thickTop="1" x14ac:dyDescent="0.25">
      <c r="A34" s="21"/>
      <c r="B34" s="13"/>
      <c r="C34" s="19" t="str">
        <f>IF(ISNA(VLOOKUP(B34,Schools!$A$2:$B$185,2,FALSE)),"",VLOOKUP(B34,Schools!$A$2:$B$185,2,))</f>
        <v/>
      </c>
      <c r="D34" s="14">
        <v>96</v>
      </c>
      <c r="E34" s="14">
        <v>0</v>
      </c>
      <c r="F34" t="str">
        <f t="shared" si="0"/>
        <v/>
      </c>
    </row>
    <row r="35" spans="1:6" ht="15.75" hidden="1" thickTop="1" x14ac:dyDescent="0.25">
      <c r="A35" s="21"/>
      <c r="B35" s="13"/>
      <c r="C35" s="19" t="str">
        <f>IF(ISNA(VLOOKUP(B35,Schools!$A$2:$B$185,2,FALSE)),"",VLOOKUP(B35,Schools!$A$2:$B$185,2,))</f>
        <v/>
      </c>
      <c r="D35" s="14">
        <v>97</v>
      </c>
      <c r="E35" s="14">
        <v>0</v>
      </c>
      <c r="F35" t="str">
        <f t="shared" si="0"/>
        <v/>
      </c>
    </row>
    <row r="36" spans="1:6" ht="15.75" hidden="1" thickTop="1" x14ac:dyDescent="0.25">
      <c r="A36" s="21"/>
      <c r="B36" s="13"/>
      <c r="C36" s="19" t="str">
        <f>IF(ISNA(VLOOKUP(B36,Schools!$A$2:$B$185,2,FALSE)),"",VLOOKUP(B36,Schools!$A$2:$B$185,2,))</f>
        <v/>
      </c>
      <c r="D36" s="14">
        <v>98</v>
      </c>
      <c r="E36" s="14">
        <v>0</v>
      </c>
      <c r="F36" t="str">
        <f t="shared" si="0"/>
        <v/>
      </c>
    </row>
    <row r="37" spans="1:6" ht="15.75" hidden="1" thickTop="1" x14ac:dyDescent="0.25">
      <c r="A37" s="21"/>
      <c r="B37" s="13"/>
      <c r="C37" s="19" t="str">
        <f>IF(ISNA(VLOOKUP(B37,Schools!$A$2:$B$185,2,FALSE)),"",VLOOKUP(B37,Schools!$A$2:$B$185,2,))</f>
        <v/>
      </c>
      <c r="D37" s="14">
        <v>99</v>
      </c>
      <c r="E37" s="14">
        <v>0</v>
      </c>
      <c r="F37" t="str">
        <f t="shared" si="0"/>
        <v/>
      </c>
    </row>
    <row r="38" spans="1:6" ht="15.75" hidden="1" thickTop="1" x14ac:dyDescent="0.25">
      <c r="A38" s="21"/>
      <c r="B38" s="13"/>
      <c r="C38" s="19" t="str">
        <f>IF(ISNA(VLOOKUP(B38,Schools!$A$2:$B$185,2,FALSE)),"",VLOOKUP(B38,Schools!$A$2:$B$185,2,))</f>
        <v/>
      </c>
      <c r="D38" s="14">
        <v>100</v>
      </c>
      <c r="E38" s="14">
        <v>0</v>
      </c>
      <c r="F38" t="str">
        <f t="shared" si="0"/>
        <v/>
      </c>
    </row>
    <row r="39" spans="1:6" ht="15.75" hidden="1" thickTop="1" x14ac:dyDescent="0.25">
      <c r="A39" s="21"/>
      <c r="B39" s="13"/>
      <c r="C39" s="19" t="str">
        <f>IF(ISNA(VLOOKUP(B39,Schools!$A$2:$B$185,2,FALSE)),"",VLOOKUP(B39,Schools!$A$2:$B$185,2,))</f>
        <v/>
      </c>
      <c r="D39" s="14">
        <v>101</v>
      </c>
      <c r="E39" s="14">
        <v>0</v>
      </c>
      <c r="F39" t="str">
        <f t="shared" si="0"/>
        <v/>
      </c>
    </row>
    <row r="40" spans="1:6" ht="15.75" hidden="1" thickTop="1" x14ac:dyDescent="0.25">
      <c r="A40" s="21"/>
      <c r="B40" s="13"/>
      <c r="C40" s="19" t="str">
        <f>IF(ISNA(VLOOKUP(B40,Schools!$A$2:$B$185,2,FALSE)),"",VLOOKUP(B40,Schools!$A$2:$B$185,2,))</f>
        <v/>
      </c>
      <c r="D40" s="14">
        <v>102</v>
      </c>
      <c r="E40" s="14">
        <v>0</v>
      </c>
      <c r="F40" t="str">
        <f t="shared" si="0"/>
        <v/>
      </c>
    </row>
    <row r="41" spans="1:6" ht="15.75" hidden="1" thickTop="1" x14ac:dyDescent="0.25">
      <c r="A41" s="21"/>
      <c r="B41" s="13"/>
      <c r="C41" s="19" t="str">
        <f>IF(ISNA(VLOOKUP(B41,Schools!$A$2:$B$185,2,FALSE)),"",VLOOKUP(B41,Schools!$A$2:$B$185,2,))</f>
        <v/>
      </c>
      <c r="D41" s="14">
        <v>103</v>
      </c>
      <c r="E41" s="14">
        <v>0</v>
      </c>
      <c r="F41" t="str">
        <f t="shared" si="0"/>
        <v/>
      </c>
    </row>
    <row r="42" spans="1:6" ht="15.75" hidden="1" thickTop="1" x14ac:dyDescent="0.25">
      <c r="A42" s="21"/>
      <c r="B42" s="13"/>
      <c r="C42" s="19" t="str">
        <f>IF(ISNA(VLOOKUP(B42,Schools!$A$2:$B$185,2,FALSE)),"",VLOOKUP(B42,Schools!$A$2:$B$185,2,))</f>
        <v/>
      </c>
      <c r="D42" s="14">
        <v>104</v>
      </c>
      <c r="E42" s="14">
        <v>0</v>
      </c>
      <c r="F42" t="str">
        <f t="shared" si="0"/>
        <v/>
      </c>
    </row>
    <row r="43" spans="1:6" ht="15.75" hidden="1" thickTop="1" x14ac:dyDescent="0.25">
      <c r="A43" s="21"/>
      <c r="B43" s="13"/>
      <c r="C43" s="19" t="str">
        <f>IF(ISNA(VLOOKUP(B43,Schools!$A$2:$B$185,2,FALSE)),"",VLOOKUP(B43,Schools!$A$2:$B$185,2,))</f>
        <v/>
      </c>
      <c r="D43" s="14">
        <v>105</v>
      </c>
      <c r="E43" s="14">
        <v>0</v>
      </c>
      <c r="F43" t="str">
        <f t="shared" si="0"/>
        <v/>
      </c>
    </row>
    <row r="44" spans="1:6" ht="15.75" hidden="1" thickTop="1" x14ac:dyDescent="0.25">
      <c r="A44" s="21"/>
      <c r="B44" s="13"/>
      <c r="C44" s="19" t="str">
        <f>IF(ISNA(VLOOKUP(B44,Schools!$A$2:$B$185,2,FALSE)),"",VLOOKUP(B44,Schools!$A$2:$B$185,2,))</f>
        <v/>
      </c>
      <c r="D44" s="14">
        <v>106</v>
      </c>
      <c r="E44" s="14">
        <v>0</v>
      </c>
      <c r="F44" t="str">
        <f t="shared" si="0"/>
        <v/>
      </c>
    </row>
    <row r="45" spans="1:6" ht="15.75" hidden="1" thickTop="1" x14ac:dyDescent="0.25">
      <c r="A45" s="21"/>
      <c r="B45" s="13"/>
      <c r="C45" s="19" t="str">
        <f>IF(ISNA(VLOOKUP(B45,Schools!$A$2:$B$185,2,FALSE)),"",VLOOKUP(B45,Schools!$A$2:$B$185,2,))</f>
        <v/>
      </c>
      <c r="D45" s="14">
        <v>107</v>
      </c>
      <c r="E45" s="14">
        <v>0</v>
      </c>
      <c r="F45" t="str">
        <f t="shared" si="0"/>
        <v/>
      </c>
    </row>
    <row r="46" spans="1:6" ht="15.75" hidden="1" thickTop="1" x14ac:dyDescent="0.25">
      <c r="A46" s="21"/>
      <c r="B46" s="13"/>
      <c r="C46" s="19" t="str">
        <f>IF(ISNA(VLOOKUP(B46,Schools!$A$2:$B$185,2,FALSE)),"",VLOOKUP(B46,Schools!$A$2:$B$185,2,))</f>
        <v/>
      </c>
      <c r="D46" s="14">
        <v>108</v>
      </c>
      <c r="E46" s="14">
        <v>0</v>
      </c>
      <c r="F46" t="str">
        <f t="shared" si="0"/>
        <v/>
      </c>
    </row>
    <row r="47" spans="1:6" ht="15.75" hidden="1" thickTop="1" x14ac:dyDescent="0.25">
      <c r="A47" s="21"/>
      <c r="B47" s="13"/>
      <c r="C47" s="19" t="str">
        <f>IF(ISNA(VLOOKUP(B47,Schools!$A$2:$B$185,2,FALSE)),"",VLOOKUP(B47,Schools!$A$2:$B$185,2,))</f>
        <v/>
      </c>
      <c r="D47" s="14">
        <v>109</v>
      </c>
      <c r="E47" s="14">
        <v>0</v>
      </c>
      <c r="F47" t="str">
        <f t="shared" si="0"/>
        <v/>
      </c>
    </row>
    <row r="48" spans="1:6" ht="15.75" hidden="1" thickTop="1" x14ac:dyDescent="0.25">
      <c r="A48" s="21"/>
      <c r="B48" s="13"/>
      <c r="C48" s="19" t="str">
        <f>IF(ISNA(VLOOKUP(B48,Schools!$A$2:$B$185,2,FALSE)),"",VLOOKUP(B48,Schools!$A$2:$B$185,2,))</f>
        <v/>
      </c>
      <c r="D48" s="14">
        <v>110</v>
      </c>
      <c r="E48" s="14">
        <v>0</v>
      </c>
      <c r="F48" t="str">
        <f t="shared" si="0"/>
        <v/>
      </c>
    </row>
    <row r="49" spans="1:10" ht="15.75" hidden="1" thickTop="1" x14ac:dyDescent="0.25">
      <c r="A49" s="21"/>
      <c r="B49" s="13"/>
      <c r="C49" s="19" t="str">
        <f>IF(ISNA(VLOOKUP(B49,Schools!$A$2:$B$185,2,FALSE)),"",VLOOKUP(B49,Schools!$A$2:$B$185,2,))</f>
        <v/>
      </c>
      <c r="D49" s="14">
        <v>111</v>
      </c>
      <c r="E49" s="14">
        <v>0</v>
      </c>
      <c r="F49" t="str">
        <f t="shared" si="0"/>
        <v/>
      </c>
    </row>
    <row r="50" spans="1:10" ht="15.75" hidden="1" thickTop="1" x14ac:dyDescent="0.25">
      <c r="A50" s="21"/>
      <c r="B50" s="13"/>
      <c r="C50" s="19" t="str">
        <f>IF(ISNA(VLOOKUP(B50,Schools!$A$2:$B$185,2,FALSE)),"",VLOOKUP(B50,Schools!$A$2:$B$185,2,))</f>
        <v/>
      </c>
      <c r="D50" s="14">
        <v>112</v>
      </c>
      <c r="E50" s="14">
        <v>0</v>
      </c>
      <c r="F50" t="str">
        <f t="shared" si="0"/>
        <v/>
      </c>
    </row>
    <row r="51" spans="1:10" ht="15.75" hidden="1" thickTop="1" x14ac:dyDescent="0.25">
      <c r="A51" s="21"/>
      <c r="B51" s="13"/>
      <c r="C51" s="19" t="str">
        <f>IF(ISNA(VLOOKUP(B51,Schools!$A$2:$B$185,2,FALSE)),"",VLOOKUP(B51,Schools!$A$2:$B$185,2,))</f>
        <v/>
      </c>
      <c r="D51" s="14">
        <v>113</v>
      </c>
      <c r="E51" s="14">
        <v>0</v>
      </c>
      <c r="F51" t="str">
        <f t="shared" si="0"/>
        <v/>
      </c>
    </row>
    <row r="52" spans="1:10" ht="15.75" hidden="1" thickTop="1" x14ac:dyDescent="0.25">
      <c r="A52" s="21"/>
      <c r="B52" s="13"/>
      <c r="C52" s="19" t="str">
        <f>IF(ISNA(VLOOKUP(B52,Schools!$A$2:$B$185,2,FALSE)),"",VLOOKUP(B52,Schools!$A$2:$B$185,2,))</f>
        <v/>
      </c>
      <c r="D52" s="14">
        <v>114</v>
      </c>
      <c r="E52" s="14">
        <v>0</v>
      </c>
      <c r="F52" t="str">
        <f t="shared" si="0"/>
        <v/>
      </c>
    </row>
    <row r="53" spans="1:10" ht="15.75" hidden="1" thickTop="1" x14ac:dyDescent="0.25">
      <c r="A53" s="21"/>
      <c r="B53" s="13"/>
      <c r="C53" s="19" t="str">
        <f>IF(ISNA(VLOOKUP(B53,Schools!$A$2:$B$185,2,FALSE)),"",VLOOKUP(B53,Schools!$A$2:$B$185,2,))</f>
        <v/>
      </c>
      <c r="D53" s="14">
        <v>115</v>
      </c>
      <c r="E53" s="14">
        <v>0</v>
      </c>
      <c r="F53" t="str">
        <f t="shared" si="0"/>
        <v/>
      </c>
    </row>
    <row r="54" spans="1:10" ht="15.75" hidden="1" thickTop="1" x14ac:dyDescent="0.25">
      <c r="A54" s="21"/>
      <c r="B54" s="13"/>
      <c r="C54" s="19" t="str">
        <f>IF(ISNA(VLOOKUP(B54,Schools!$A$2:$B$185,2,FALSE)),"",VLOOKUP(B54,Schools!$A$2:$B$185,2,))</f>
        <v/>
      </c>
      <c r="D54" s="14">
        <v>116</v>
      </c>
      <c r="E54" s="14">
        <v>0</v>
      </c>
      <c r="F54" t="str">
        <f t="shared" si="0"/>
        <v/>
      </c>
    </row>
    <row r="55" spans="1:10" ht="15.75" hidden="1" thickTop="1" x14ac:dyDescent="0.25">
      <c r="A55" s="21"/>
      <c r="B55" s="13"/>
      <c r="C55" s="19" t="str">
        <f>IF(ISNA(VLOOKUP(B55,Schools!$A$2:$B$185,2,FALSE)),"",VLOOKUP(B55,Schools!$A$2:$B$185,2,))</f>
        <v/>
      </c>
      <c r="D55" s="14">
        <v>117</v>
      </c>
      <c r="E55" s="14">
        <v>0</v>
      </c>
      <c r="F55" t="str">
        <f t="shared" si="0"/>
        <v/>
      </c>
    </row>
    <row r="56" spans="1:10" ht="15.75" hidden="1" thickTop="1" x14ac:dyDescent="0.25">
      <c r="A56" s="21"/>
      <c r="B56" s="13"/>
      <c r="C56" s="19" t="str">
        <f>IF(ISNA(VLOOKUP(B56,Schools!$A$2:$B$185,2,FALSE)),"",VLOOKUP(B56,Schools!$A$2:$B$185,2,))</f>
        <v/>
      </c>
      <c r="D56" s="14">
        <v>118</v>
      </c>
      <c r="E56" s="14">
        <v>0</v>
      </c>
      <c r="F56" t="str">
        <f t="shared" si="0"/>
        <v/>
      </c>
    </row>
    <row r="57" spans="1:10" ht="15.75" hidden="1" thickTop="1" x14ac:dyDescent="0.25">
      <c r="A57" s="21"/>
      <c r="B57" s="13"/>
      <c r="C57" s="19" t="str">
        <f>IF(ISNA(VLOOKUP(B57,Schools!$A$2:$B$185,2,FALSE)),"",VLOOKUP(B57,Schools!$A$2:$B$185,2,))</f>
        <v/>
      </c>
      <c r="D57" s="14">
        <v>119</v>
      </c>
      <c r="E57" s="14">
        <v>0</v>
      </c>
      <c r="F57" t="str">
        <f t="shared" si="0"/>
        <v/>
      </c>
    </row>
    <row r="58" spans="1:10" ht="15.75" hidden="1" thickTop="1" x14ac:dyDescent="0.25">
      <c r="A58" s="21"/>
      <c r="B58" s="13"/>
      <c r="C58" s="19" t="str">
        <f>IF(ISNA(VLOOKUP(B58,Schools!$A$2:$B$185,2,FALSE)),"",VLOOKUP(B58,Schools!$A$2:$B$185,2,))</f>
        <v/>
      </c>
      <c r="D58" s="14">
        <v>120</v>
      </c>
      <c r="E58" s="14">
        <v>0</v>
      </c>
      <c r="F58" t="str">
        <f t="shared" si="0"/>
        <v/>
      </c>
    </row>
    <row r="59" spans="1:10" ht="15.75" thickTop="1" x14ac:dyDescent="0.25">
      <c r="A59" t="s">
        <v>391</v>
      </c>
      <c r="B59" s="14" t="s">
        <v>4</v>
      </c>
      <c r="C59" s="19" t="str">
        <f>IF(ISNA(VLOOKUP(B59,Schools!$A$2:$B$185,2,FALSE)),"",VLOOKUP(B59,Schools!$A$2:$B$185,2,))</f>
        <v>Annunciation</v>
      </c>
      <c r="D59" s="14">
        <v>5</v>
      </c>
      <c r="E59" s="14">
        <v>56</v>
      </c>
      <c r="F59">
        <f t="shared" si="0"/>
        <v>1</v>
      </c>
      <c r="H59" s="11">
        <v>1</v>
      </c>
      <c r="I59" t="s">
        <v>453</v>
      </c>
      <c r="J59" s="11">
        <v>164</v>
      </c>
    </row>
    <row r="60" spans="1:10" x14ac:dyDescent="0.25">
      <c r="A60" t="s">
        <v>405</v>
      </c>
      <c r="B60" s="14" t="s">
        <v>4</v>
      </c>
      <c r="C60" s="19" t="str">
        <f>IF(ISNA(VLOOKUP(B60,Schools!$A$2:$B$185,2,FALSE)),"",VLOOKUP(B60,Schools!$A$2:$B$185,2,))</f>
        <v>Annunciation</v>
      </c>
      <c r="D60" s="14">
        <v>19</v>
      </c>
      <c r="E60" s="14">
        <v>42</v>
      </c>
      <c r="F60">
        <f t="shared" si="0"/>
        <v>2</v>
      </c>
      <c r="H60" s="11">
        <v>2</v>
      </c>
      <c r="I60" t="s">
        <v>454</v>
      </c>
      <c r="J60" s="11">
        <v>152</v>
      </c>
    </row>
    <row r="61" spans="1:10" x14ac:dyDescent="0.25">
      <c r="A61" t="s">
        <v>411</v>
      </c>
      <c r="B61" s="14" t="s">
        <v>4</v>
      </c>
      <c r="C61" s="19" t="str">
        <f>IF(ISNA(VLOOKUP(B61,Schools!$A$2:$B$185,2,FALSE)),"",VLOOKUP(B61,Schools!$A$2:$B$185,2,))</f>
        <v>Annunciation</v>
      </c>
      <c r="D61" s="14">
        <v>25</v>
      </c>
      <c r="E61" s="14">
        <v>36</v>
      </c>
      <c r="F61">
        <f t="shared" si="0"/>
        <v>3</v>
      </c>
      <c r="H61" s="11">
        <v>3</v>
      </c>
      <c r="I61" t="s">
        <v>455</v>
      </c>
      <c r="J61" s="11">
        <v>147</v>
      </c>
    </row>
    <row r="62" spans="1:10" hidden="1" x14ac:dyDescent="0.25">
      <c r="A62" t="s">
        <v>426</v>
      </c>
      <c r="B62" s="14" t="s">
        <v>4</v>
      </c>
      <c r="C62" s="19" t="str">
        <f>IF(ISNA(VLOOKUP(B62,Schools!$A$2:$B$185,2,FALSE)),"",VLOOKUP(B62,Schools!$A$2:$B$185,2,))</f>
        <v>Annunciation</v>
      </c>
      <c r="D62" s="14">
        <v>41</v>
      </c>
      <c r="E62" s="14">
        <v>20</v>
      </c>
      <c r="F62">
        <f t="shared" si="0"/>
        <v>4</v>
      </c>
    </row>
    <row r="63" spans="1:10" hidden="1" x14ac:dyDescent="0.25">
      <c r="A63" t="s">
        <v>437</v>
      </c>
      <c r="B63" s="14" t="s">
        <v>4</v>
      </c>
      <c r="C63" s="19" t="str">
        <f>IF(ISNA(VLOOKUP(B63,Schools!$A$2:$B$185,2,FALSE)),"",VLOOKUP(B63,Schools!$A$2:$B$185,2,))</f>
        <v>Annunciation</v>
      </c>
      <c r="D63" s="14">
        <v>54</v>
      </c>
      <c r="E63" s="14">
        <v>7</v>
      </c>
      <c r="F63">
        <f t="shared" si="0"/>
        <v>5</v>
      </c>
    </row>
    <row r="64" spans="1:10" hidden="1" x14ac:dyDescent="0.25">
      <c r="A64" t="s">
        <v>439</v>
      </c>
      <c r="B64" s="14" t="s">
        <v>4</v>
      </c>
      <c r="C64" s="19" t="str">
        <f>IF(ISNA(VLOOKUP(B64,Schools!$A$2:$B$185,2,FALSE)),"",VLOOKUP(B64,Schools!$A$2:$B$185,2,))</f>
        <v>Annunciation</v>
      </c>
      <c r="D64" s="14">
        <v>56</v>
      </c>
      <c r="E64" s="14">
        <v>5</v>
      </c>
      <c r="F64">
        <f t="shared" si="0"/>
        <v>6</v>
      </c>
    </row>
    <row r="65" spans="1:10" x14ac:dyDescent="0.25">
      <c r="B65" s="14"/>
      <c r="C65" s="27" t="s">
        <v>374</v>
      </c>
      <c r="D65" s="14"/>
      <c r="E65" s="14">
        <f>SUBTOTAL(9,E59:E64)</f>
        <v>134</v>
      </c>
      <c r="F65">
        <f t="shared" si="0"/>
        <v>6</v>
      </c>
      <c r="H65" s="11">
        <v>4</v>
      </c>
      <c r="I65" t="s">
        <v>456</v>
      </c>
      <c r="J65" s="11">
        <v>141</v>
      </c>
    </row>
    <row r="66" spans="1:10" x14ac:dyDescent="0.25">
      <c r="A66" t="s">
        <v>414</v>
      </c>
      <c r="B66" s="14" t="s">
        <v>6</v>
      </c>
      <c r="C66" s="19" t="str">
        <f>IF(ISNA(VLOOKUP(B66,Schools!$A$2:$B$185,2,FALSE)),"",VLOOKUP(B66,Schools!$A$2:$B$185,2,))</f>
        <v>Blessed Kateri Tekakwitha</v>
      </c>
      <c r="D66" s="14">
        <v>28</v>
      </c>
      <c r="E66" s="14">
        <v>33</v>
      </c>
      <c r="F66">
        <f t="shared" si="0"/>
        <v>1</v>
      </c>
      <c r="H66" s="11">
        <v>5</v>
      </c>
      <c r="I66" t="s">
        <v>457</v>
      </c>
      <c r="J66" s="11">
        <v>140</v>
      </c>
    </row>
    <row r="67" spans="1:10" x14ac:dyDescent="0.25">
      <c r="A67" t="s">
        <v>421</v>
      </c>
      <c r="B67" s="14" t="s">
        <v>6</v>
      </c>
      <c r="C67" s="19" t="str">
        <f>IF(ISNA(VLOOKUP(B67,Schools!$A$2:$B$185,2,FALSE)),"",VLOOKUP(B67,Schools!$A$2:$B$185,2,))</f>
        <v>Blessed Kateri Tekakwitha</v>
      </c>
      <c r="D67" s="14">
        <v>36</v>
      </c>
      <c r="E67" s="14">
        <v>25</v>
      </c>
      <c r="F67">
        <f t="shared" si="0"/>
        <v>2</v>
      </c>
      <c r="H67" s="11">
        <v>6</v>
      </c>
      <c r="I67" t="s">
        <v>458</v>
      </c>
      <c r="J67" s="11">
        <v>134</v>
      </c>
    </row>
    <row r="68" spans="1:10" x14ac:dyDescent="0.25">
      <c r="A68" t="s">
        <v>404</v>
      </c>
      <c r="B68" s="14" t="s">
        <v>6</v>
      </c>
      <c r="C68" s="19" t="str">
        <f>IF(ISNA(VLOOKUP(B68,Schools!$A$2:$B$185,2,FALSE)),"",VLOOKUP(B68,Schools!$A$2:$B$185,2,))</f>
        <v>Blessed Kateri Tekakwitha</v>
      </c>
      <c r="D68" s="14">
        <v>44</v>
      </c>
      <c r="E68" s="14">
        <v>17</v>
      </c>
      <c r="F68">
        <f t="shared" si="0"/>
        <v>3</v>
      </c>
      <c r="H68" s="11">
        <v>7</v>
      </c>
      <c r="I68" t="s">
        <v>459</v>
      </c>
      <c r="J68" s="11">
        <v>128</v>
      </c>
    </row>
    <row r="69" spans="1:10" hidden="1" x14ac:dyDescent="0.25">
      <c r="A69" t="s">
        <v>428</v>
      </c>
      <c r="B69" s="14" t="s">
        <v>6</v>
      </c>
      <c r="C69" s="19" t="str">
        <f>IF(ISNA(VLOOKUP(B69,Schools!$A$2:$B$185,2,FALSE)),"",VLOOKUP(B69,Schools!$A$2:$B$185,2,))</f>
        <v>Blessed Kateri Tekakwitha</v>
      </c>
      <c r="D69" s="14">
        <v>45</v>
      </c>
      <c r="E69" s="14">
        <v>16</v>
      </c>
      <c r="F69">
        <f t="shared" si="0"/>
        <v>4</v>
      </c>
    </row>
    <row r="70" spans="1:10" hidden="1" x14ac:dyDescent="0.25">
      <c r="A70" s="13" t="s">
        <v>438</v>
      </c>
      <c r="B70" s="14" t="s">
        <v>6</v>
      </c>
      <c r="C70" s="19" t="str">
        <f>IF(ISNA(VLOOKUP(B70,Schools!$A$2:$B$185,2,FALSE)),"",VLOOKUP(B70,Schools!$A$2:$B$185,2,))</f>
        <v>Blessed Kateri Tekakwitha</v>
      </c>
      <c r="D70" s="14">
        <v>55</v>
      </c>
      <c r="E70" s="14">
        <v>6</v>
      </c>
      <c r="F70">
        <f t="shared" ref="F70:F133" si="1">IF(((AND((A70=""),(B70=""),(C70="")))),"",IF((AND(A70&lt;&gt;"",B70=B69)),F69+1,IF(A70="",F69,1)))</f>
        <v>5</v>
      </c>
    </row>
    <row r="71" spans="1:10" x14ac:dyDescent="0.25">
      <c r="A71" s="13"/>
      <c r="B71" s="14"/>
      <c r="C71" s="27" t="s">
        <v>375</v>
      </c>
      <c r="D71" s="14"/>
      <c r="E71" s="14">
        <f>SUBTOTAL(9,E66:E70)</f>
        <v>75</v>
      </c>
      <c r="F71">
        <f t="shared" si="0"/>
        <v>5</v>
      </c>
      <c r="H71" s="11">
        <v>8</v>
      </c>
      <c r="I71" t="s">
        <v>460</v>
      </c>
      <c r="J71" s="11">
        <v>75</v>
      </c>
    </row>
    <row r="72" spans="1:10" x14ac:dyDescent="0.25">
      <c r="A72" s="13" t="s">
        <v>388</v>
      </c>
      <c r="B72" s="15" t="s">
        <v>8</v>
      </c>
      <c r="C72" s="19" t="str">
        <f>IF(ISNA(VLOOKUP(B72,Schools!$A$2:$B$185,2,FALSE)),"",VLOOKUP(B72,Schools!$A$2:$B$185,2,))</f>
        <v>Blessed Margherita</v>
      </c>
      <c r="D72" s="14">
        <v>2</v>
      </c>
      <c r="E72" s="14">
        <v>59</v>
      </c>
      <c r="F72">
        <f t="shared" ref="F72:F77" si="2">IF(((AND((A72=""),(B72=""),(C72="")))),"",IF((AND(A72&lt;&gt;"",B72=B71)),F71+1,IF(A72="",F71,1)))</f>
        <v>1</v>
      </c>
      <c r="H72" s="11">
        <v>9</v>
      </c>
      <c r="I72" t="s">
        <v>461</v>
      </c>
      <c r="J72" s="11">
        <v>35</v>
      </c>
    </row>
    <row r="73" spans="1:10" x14ac:dyDescent="0.25">
      <c r="A73" s="13" t="s">
        <v>399</v>
      </c>
      <c r="B73" s="14" t="s">
        <v>8</v>
      </c>
      <c r="C73" s="19" t="str">
        <f>IF(ISNA(VLOOKUP(B73,Schools!$A$2:$B$185,2,FALSE)),"",VLOOKUP(B73,Schools!$A$2:$B$185,2,))</f>
        <v>Blessed Margherita</v>
      </c>
      <c r="D73" s="14">
        <v>13</v>
      </c>
      <c r="E73" s="14">
        <v>48</v>
      </c>
      <c r="F73">
        <f t="shared" si="2"/>
        <v>2</v>
      </c>
      <c r="H73" s="11">
        <v>10</v>
      </c>
      <c r="I73" t="s">
        <v>462</v>
      </c>
      <c r="J73" s="11">
        <v>13</v>
      </c>
    </row>
    <row r="74" spans="1:10" x14ac:dyDescent="0.25">
      <c r="A74" s="13"/>
      <c r="B74" s="14"/>
      <c r="C74" s="27" t="s">
        <v>383</v>
      </c>
      <c r="D74" s="14"/>
      <c r="E74" s="14">
        <f>SUBTOTAL(9,E72:E73)</f>
        <v>107</v>
      </c>
      <c r="F74">
        <f t="shared" si="2"/>
        <v>2</v>
      </c>
      <c r="H74" s="11"/>
      <c r="J74" s="11"/>
    </row>
    <row r="75" spans="1:10" x14ac:dyDescent="0.25">
      <c r="A75" s="13" t="s">
        <v>396</v>
      </c>
      <c r="B75" s="14" t="s">
        <v>12</v>
      </c>
      <c r="C75" s="19" t="str">
        <f>IF(ISNA(VLOOKUP(B75,Schools!$A$2:$B$185,2,FALSE)),"",VLOOKUP(B75,Schools!$A$2:$B$185,2,))</f>
        <v>Blessed Trinity</v>
      </c>
      <c r="D75" s="14">
        <v>10</v>
      </c>
      <c r="E75" s="14">
        <v>51</v>
      </c>
      <c r="F75">
        <f t="shared" si="2"/>
        <v>1</v>
      </c>
      <c r="H75" s="11"/>
      <c r="J75" s="11"/>
    </row>
    <row r="76" spans="1:10" x14ac:dyDescent="0.25">
      <c r="A76" s="13" t="s">
        <v>397</v>
      </c>
      <c r="B76" s="14" t="s">
        <v>12</v>
      </c>
      <c r="C76" s="19" t="str">
        <f>IF(ISNA(VLOOKUP(B76,Schools!$A$2:$B$185,2,FALSE)),"",VLOOKUP(B76,Schools!$A$2:$B$185,2,))</f>
        <v>Blessed Trinity</v>
      </c>
      <c r="D76" s="14">
        <v>11</v>
      </c>
      <c r="E76" s="14">
        <v>50</v>
      </c>
      <c r="F76">
        <f t="shared" si="2"/>
        <v>2</v>
      </c>
      <c r="H76" s="11"/>
      <c r="J76" s="11"/>
    </row>
    <row r="77" spans="1:10" x14ac:dyDescent="0.25">
      <c r="A77" s="13" t="s">
        <v>408</v>
      </c>
      <c r="B77" s="14" t="s">
        <v>12</v>
      </c>
      <c r="C77" s="19" t="str">
        <f>IF(ISNA(VLOOKUP(B77,Schools!$A$2:$B$185,2,FALSE)),"",VLOOKUP(B77,Schools!$A$2:$B$185,2,))</f>
        <v>Blessed Trinity</v>
      </c>
      <c r="D77" s="14">
        <v>22</v>
      </c>
      <c r="E77" s="14">
        <v>39</v>
      </c>
      <c r="F77">
        <f t="shared" si="2"/>
        <v>3</v>
      </c>
      <c r="H77" s="11"/>
      <c r="J77" s="11"/>
    </row>
    <row r="78" spans="1:10" hidden="1" x14ac:dyDescent="0.25">
      <c r="A78" s="13" t="s">
        <v>410</v>
      </c>
      <c r="B78" s="14" t="s">
        <v>12</v>
      </c>
      <c r="C78" s="19" t="str">
        <f>IF(ISNA(VLOOKUP(B78,Schools!$A$2:$B$185,2,FALSE)),"",VLOOKUP(B78,Schools!$A$2:$B$185,2,))</f>
        <v>Blessed Trinity</v>
      </c>
      <c r="D78" s="14">
        <v>24</v>
      </c>
      <c r="E78" s="14">
        <v>37</v>
      </c>
      <c r="F78">
        <f t="shared" si="1"/>
        <v>4</v>
      </c>
    </row>
    <row r="79" spans="1:10" hidden="1" x14ac:dyDescent="0.25">
      <c r="A79" s="13" t="s">
        <v>415</v>
      </c>
      <c r="B79" s="14" t="s">
        <v>12</v>
      </c>
      <c r="C79" s="19" t="str">
        <f>IF(ISNA(VLOOKUP(B79,Schools!$A$2:$B$185,2,FALSE)),"",VLOOKUP(B79,Schools!$A$2:$B$185,2,))</f>
        <v>Blessed Trinity</v>
      </c>
      <c r="D79" s="14">
        <v>29</v>
      </c>
      <c r="E79" s="14">
        <v>32</v>
      </c>
      <c r="F79">
        <f t="shared" si="1"/>
        <v>5</v>
      </c>
    </row>
    <row r="80" spans="1:10" hidden="1" x14ac:dyDescent="0.25">
      <c r="A80" s="13" t="s">
        <v>416</v>
      </c>
      <c r="B80" s="14" t="s">
        <v>12</v>
      </c>
      <c r="C80" s="19" t="str">
        <f>IF(ISNA(VLOOKUP(B80,Schools!$A$2:$B$185,2,FALSE)),"",VLOOKUP(B80,Schools!$A$2:$B$185,2,))</f>
        <v>Blessed Trinity</v>
      </c>
      <c r="D80" s="14">
        <v>30</v>
      </c>
      <c r="E80" s="14">
        <v>31</v>
      </c>
      <c r="F80">
        <f t="shared" si="1"/>
        <v>6</v>
      </c>
    </row>
    <row r="81" spans="1:10" hidden="1" x14ac:dyDescent="0.25">
      <c r="A81" s="13" t="s">
        <v>432</v>
      </c>
      <c r="B81" s="14" t="s">
        <v>12</v>
      </c>
      <c r="C81" s="19" t="str">
        <f>IF(ISNA(VLOOKUP(B81,Schools!$A$2:$B$185,2,FALSE)),"",VLOOKUP(B81,Schools!$A$2:$B$185,2,))</f>
        <v>Blessed Trinity</v>
      </c>
      <c r="D81" s="14">
        <v>49</v>
      </c>
      <c r="E81" s="14">
        <v>12</v>
      </c>
      <c r="F81">
        <f t="shared" si="1"/>
        <v>7</v>
      </c>
    </row>
    <row r="82" spans="1:10" hidden="1" x14ac:dyDescent="0.25">
      <c r="A82" s="13" t="s">
        <v>441</v>
      </c>
      <c r="B82" s="14" t="s">
        <v>12</v>
      </c>
      <c r="C82" s="19" t="str">
        <f>IF(ISNA(VLOOKUP(B82,Schools!$A$2:$B$185,2,FALSE)),"",VLOOKUP(B82,Schools!$A$2:$B$185,2,))</f>
        <v>Blessed Trinity</v>
      </c>
      <c r="D82" s="14">
        <v>58</v>
      </c>
      <c r="E82" s="14">
        <v>3</v>
      </c>
      <c r="F82">
        <f t="shared" si="1"/>
        <v>8</v>
      </c>
    </row>
    <row r="83" spans="1:10" x14ac:dyDescent="0.25">
      <c r="A83" s="13"/>
      <c r="B83" s="14"/>
      <c r="C83" s="27" t="s">
        <v>376</v>
      </c>
      <c r="D83" s="14"/>
      <c r="E83" s="14">
        <f>SUBTOTAL(9,E75:E82)</f>
        <v>140</v>
      </c>
      <c r="F83">
        <f t="shared" si="1"/>
        <v>8</v>
      </c>
      <c r="H83" s="11"/>
      <c r="J83" s="11"/>
    </row>
    <row r="84" spans="1:10" x14ac:dyDescent="0.25">
      <c r="A84" s="13" t="s">
        <v>435</v>
      </c>
      <c r="B84" s="14" t="s">
        <v>84</v>
      </c>
      <c r="C84" s="19" t="str">
        <f>IF(ISNA(VLOOKUP(B84,Schools!$A$2:$B$185,2,FALSE)),"",VLOOKUP(B84,Schools!$A$2:$B$185,2,))</f>
        <v>Our Lady of the Assumption</v>
      </c>
      <c r="D84" s="14">
        <v>52</v>
      </c>
      <c r="E84" s="14">
        <v>9</v>
      </c>
      <c r="F84">
        <f t="shared" si="1"/>
        <v>1</v>
      </c>
      <c r="H84" s="11"/>
      <c r="J84" s="11"/>
    </row>
    <row r="85" spans="1:10" x14ac:dyDescent="0.25">
      <c r="A85" s="13" t="s">
        <v>440</v>
      </c>
      <c r="B85" s="14" t="s">
        <v>84</v>
      </c>
      <c r="C85" s="19" t="str">
        <f>IF(ISNA(VLOOKUP(B85,Schools!$A$2:$B$185,2,FALSE)),"",VLOOKUP(B85,Schools!$A$2:$B$185,2,))</f>
        <v>Our Lady of the Assumption</v>
      </c>
      <c r="D85" s="14">
        <v>57</v>
      </c>
      <c r="E85" s="14">
        <v>4</v>
      </c>
      <c r="F85">
        <f t="shared" si="1"/>
        <v>2</v>
      </c>
      <c r="H85" s="11"/>
      <c r="J85" s="11"/>
    </row>
    <row r="86" spans="1:10" x14ac:dyDescent="0.25">
      <c r="A86" s="13" t="s">
        <v>447</v>
      </c>
      <c r="B86" s="14" t="s">
        <v>84</v>
      </c>
      <c r="C86" s="19" t="str">
        <f>IF(ISNA(VLOOKUP(B86,Schools!$A$2:$B$185,2,FALSE)),"",VLOOKUP(B86,Schools!$A$2:$B$185,2,))</f>
        <v>Our Lady of the Assumption</v>
      </c>
      <c r="D86" s="14">
        <v>64</v>
      </c>
      <c r="E86" s="14">
        <v>0</v>
      </c>
      <c r="F86">
        <f t="shared" si="1"/>
        <v>3</v>
      </c>
      <c r="H86" s="11"/>
      <c r="J86" s="11"/>
    </row>
    <row r="87" spans="1:10" x14ac:dyDescent="0.25">
      <c r="A87" s="13"/>
      <c r="B87" s="14"/>
      <c r="C87" s="27" t="s">
        <v>377</v>
      </c>
      <c r="D87" s="14"/>
      <c r="E87" s="14">
        <f>SUBTOTAL(9,E84:E86)</f>
        <v>13</v>
      </c>
      <c r="F87">
        <f t="shared" si="1"/>
        <v>3</v>
      </c>
      <c r="H87" s="11"/>
      <c r="J87" s="11"/>
    </row>
    <row r="88" spans="1:10" x14ac:dyDescent="0.25">
      <c r="A88" s="13" t="s">
        <v>389</v>
      </c>
      <c r="B88" s="14" t="s">
        <v>110</v>
      </c>
      <c r="C88" s="19" t="str">
        <f>IF(ISNA(VLOOKUP(B88,Schools!$A$2:$B$185,2,FALSE)),"",VLOOKUP(B88,Schools!$A$2:$B$185,2,))</f>
        <v>St. Agnes</v>
      </c>
      <c r="D88" s="14">
        <v>3</v>
      </c>
      <c r="E88" s="14">
        <v>58</v>
      </c>
      <c r="F88">
        <f t="shared" si="1"/>
        <v>1</v>
      </c>
      <c r="H88" s="11"/>
      <c r="J88" s="11"/>
    </row>
    <row r="89" spans="1:10" x14ac:dyDescent="0.25">
      <c r="A89" s="13" t="s">
        <v>393</v>
      </c>
      <c r="B89" s="14" t="s">
        <v>110</v>
      </c>
      <c r="C89" s="19" t="str">
        <f>IF(ISNA(VLOOKUP(B89,Schools!$A$2:$B$185,2,FALSE)),"",VLOOKUP(B89,Schools!$A$2:$B$185,2,))</f>
        <v>St. Agnes</v>
      </c>
      <c r="D89" s="14">
        <v>7</v>
      </c>
      <c r="E89" s="14">
        <v>54</v>
      </c>
      <c r="F89">
        <f t="shared" si="1"/>
        <v>2</v>
      </c>
      <c r="H89" s="11"/>
      <c r="J89" s="11"/>
    </row>
    <row r="90" spans="1:10" x14ac:dyDescent="0.25">
      <c r="A90" s="13" t="s">
        <v>395</v>
      </c>
      <c r="B90" s="14" t="s">
        <v>110</v>
      </c>
      <c r="C90" s="19" t="str">
        <f>IF(ISNA(VLOOKUP(B90,Schools!$A$2:$B$185,2,FALSE)),"",VLOOKUP(B90,Schools!$A$2:$B$185,2,))</f>
        <v>St. Agnes</v>
      </c>
      <c r="D90" s="14">
        <v>9</v>
      </c>
      <c r="E90" s="14">
        <v>52</v>
      </c>
      <c r="F90">
        <f t="shared" si="1"/>
        <v>3</v>
      </c>
      <c r="H90" s="11"/>
      <c r="J90" s="11"/>
    </row>
    <row r="91" spans="1:10" hidden="1" x14ac:dyDescent="0.25">
      <c r="A91" s="13" t="s">
        <v>413</v>
      </c>
      <c r="B91" s="14" t="s">
        <v>110</v>
      </c>
      <c r="C91" s="19" t="str">
        <f>IF(ISNA(VLOOKUP(B91,Schools!$A$2:$B$185,2,FALSE)),"",VLOOKUP(B91,Schools!$A$2:$B$185,2,))</f>
        <v>St. Agnes</v>
      </c>
      <c r="D91" s="14">
        <v>27</v>
      </c>
      <c r="E91" s="14">
        <v>34</v>
      </c>
      <c r="F91">
        <f t="shared" si="1"/>
        <v>4</v>
      </c>
    </row>
    <row r="92" spans="1:10" hidden="1" x14ac:dyDescent="0.25">
      <c r="A92" s="13" t="s">
        <v>420</v>
      </c>
      <c r="B92" s="14" t="s">
        <v>110</v>
      </c>
      <c r="C92" s="19" t="str">
        <f>IF(ISNA(VLOOKUP(B92,Schools!$A$2:$B$185,2,FALSE)),"",VLOOKUP(B92,Schools!$A$2:$B$185,2,))</f>
        <v>St. Agnes</v>
      </c>
      <c r="D92" s="14">
        <v>34</v>
      </c>
      <c r="E92" s="14">
        <v>27</v>
      </c>
      <c r="F92">
        <f t="shared" si="1"/>
        <v>5</v>
      </c>
    </row>
    <row r="93" spans="1:10" hidden="1" x14ac:dyDescent="0.25">
      <c r="A93" s="13" t="s">
        <v>427</v>
      </c>
      <c r="B93" s="14" t="s">
        <v>110</v>
      </c>
      <c r="C93" s="19" t="str">
        <f>IF(ISNA(VLOOKUP(B93,Schools!$A$2:$B$185,2,FALSE)),"",VLOOKUP(B93,Schools!$A$2:$B$185,2,))</f>
        <v>St. Agnes</v>
      </c>
      <c r="D93" s="14">
        <v>43</v>
      </c>
      <c r="E93" s="14">
        <v>18</v>
      </c>
      <c r="F93">
        <f t="shared" si="1"/>
        <v>6</v>
      </c>
    </row>
    <row r="94" spans="1:10" hidden="1" x14ac:dyDescent="0.25">
      <c r="A94" s="13" t="s">
        <v>429</v>
      </c>
      <c r="B94" s="14" t="s">
        <v>110</v>
      </c>
      <c r="C94" s="19" t="str">
        <f>IF(ISNA(VLOOKUP(B94,Schools!$A$2:$B$185,2,FALSE)),"",VLOOKUP(B94,Schools!$A$2:$B$185,2,))</f>
        <v>St. Agnes</v>
      </c>
      <c r="D94" s="14">
        <v>46</v>
      </c>
      <c r="E94" s="14">
        <v>15</v>
      </c>
      <c r="F94">
        <f t="shared" si="1"/>
        <v>7</v>
      </c>
    </row>
    <row r="95" spans="1:10" hidden="1" x14ac:dyDescent="0.25">
      <c r="A95" s="13" t="s">
        <v>434</v>
      </c>
      <c r="B95" s="14" t="s">
        <v>110</v>
      </c>
      <c r="C95" s="19" t="str">
        <f>IF(ISNA(VLOOKUP(B95,Schools!$A$2:$B$185,2,FALSE)),"",VLOOKUP(B95,Schools!$A$2:$B$185,2,))</f>
        <v>St. Agnes</v>
      </c>
      <c r="D95" s="14">
        <v>51</v>
      </c>
      <c r="E95" s="14">
        <v>10</v>
      </c>
      <c r="F95">
        <f t="shared" si="1"/>
        <v>8</v>
      </c>
    </row>
    <row r="96" spans="1:10" x14ac:dyDescent="0.25">
      <c r="A96" s="13"/>
      <c r="B96" s="14"/>
      <c r="C96" s="27" t="s">
        <v>378</v>
      </c>
      <c r="D96" s="14"/>
      <c r="E96" s="14">
        <f>SUBTOTAL(9,E88:E95)</f>
        <v>164</v>
      </c>
      <c r="F96">
        <f t="shared" si="1"/>
        <v>8</v>
      </c>
    </row>
    <row r="97" spans="1:6" x14ac:dyDescent="0.25">
      <c r="A97" s="13" t="s">
        <v>394</v>
      </c>
      <c r="B97" s="14" t="s">
        <v>166</v>
      </c>
      <c r="C97" s="19" t="str">
        <f>IF(ISNA(VLOOKUP(B97,Schools!$A$2:$B$185,2,FALSE)),"",VLOOKUP(B97,Schools!$A$2:$B$185,2,))</f>
        <v>St. Charles Borromeo</v>
      </c>
      <c r="D97" s="14">
        <v>8</v>
      </c>
      <c r="E97" s="14">
        <v>53</v>
      </c>
      <c r="F97">
        <f t="shared" si="1"/>
        <v>1</v>
      </c>
    </row>
    <row r="98" spans="1:6" x14ac:dyDescent="0.25">
      <c r="A98" s="13" t="s">
        <v>398</v>
      </c>
      <c r="B98" s="14" t="s">
        <v>166</v>
      </c>
      <c r="C98" s="19" t="str">
        <f>IF(ISNA(VLOOKUP(B98,Schools!$A$2:$B$185,2,FALSE)),"",VLOOKUP(B98,Schools!$A$2:$B$185,2,))</f>
        <v>St. Charles Borromeo</v>
      </c>
      <c r="D98" s="14">
        <v>12</v>
      </c>
      <c r="E98" s="14">
        <v>49</v>
      </c>
      <c r="F98">
        <f t="shared" si="1"/>
        <v>2</v>
      </c>
    </row>
    <row r="99" spans="1:6" x14ac:dyDescent="0.25">
      <c r="A99" s="13" t="s">
        <v>402</v>
      </c>
      <c r="B99" s="14" t="s">
        <v>166</v>
      </c>
      <c r="C99" s="19" t="str">
        <f>IF(ISNA(VLOOKUP(B99,Schools!$A$2:$B$185,2,FALSE)),"",VLOOKUP(B99,Schools!$A$2:$B$185,2,))</f>
        <v>St. Charles Borromeo</v>
      </c>
      <c r="D99" s="14">
        <v>16</v>
      </c>
      <c r="E99" s="14">
        <v>45</v>
      </c>
      <c r="F99">
        <f t="shared" si="1"/>
        <v>3</v>
      </c>
    </row>
    <row r="100" spans="1:6" hidden="1" x14ac:dyDescent="0.25">
      <c r="A100" s="13" t="s">
        <v>406</v>
      </c>
      <c r="B100" s="14" t="s">
        <v>166</v>
      </c>
      <c r="C100" s="19" t="str">
        <f>IF(ISNA(VLOOKUP(B100,Schools!$A$2:$B$185,2,FALSE)),"",VLOOKUP(B100,Schools!$A$2:$B$185,2,))</f>
        <v>St. Charles Borromeo</v>
      </c>
      <c r="D100" s="14">
        <v>20</v>
      </c>
      <c r="E100" s="14">
        <v>41</v>
      </c>
      <c r="F100">
        <f t="shared" si="1"/>
        <v>4</v>
      </c>
    </row>
    <row r="101" spans="1:6" hidden="1" x14ac:dyDescent="0.25">
      <c r="A101" s="13" t="s">
        <v>417</v>
      </c>
      <c r="B101" s="14" t="s">
        <v>166</v>
      </c>
      <c r="C101" s="19" t="str">
        <f>IF(ISNA(VLOOKUP(B101,Schools!$A$2:$B$185,2,FALSE)),"",VLOOKUP(B101,Schools!$A$2:$B$185,2,))</f>
        <v>St. Charles Borromeo</v>
      </c>
      <c r="D101" s="14">
        <v>31</v>
      </c>
      <c r="E101" s="14">
        <v>30</v>
      </c>
      <c r="F101">
        <f t="shared" si="1"/>
        <v>5</v>
      </c>
    </row>
    <row r="102" spans="1:6" hidden="1" x14ac:dyDescent="0.25">
      <c r="A102" s="13" t="s">
        <v>430</v>
      </c>
      <c r="B102" s="14" t="s">
        <v>166</v>
      </c>
      <c r="C102" s="19" t="str">
        <f>IF(ISNA(VLOOKUP(B102,Schools!$A$2:$B$185,2,FALSE)),"",VLOOKUP(B102,Schools!$A$2:$B$185,2,))</f>
        <v>St. Charles Borromeo</v>
      </c>
      <c r="D102" s="14">
        <v>47</v>
      </c>
      <c r="E102" s="14">
        <v>14</v>
      </c>
      <c r="F102">
        <f t="shared" si="1"/>
        <v>6</v>
      </c>
    </row>
    <row r="103" spans="1:6" hidden="1" x14ac:dyDescent="0.25">
      <c r="A103" s="13" t="s">
        <v>431</v>
      </c>
      <c r="B103" s="14" t="s">
        <v>166</v>
      </c>
      <c r="C103" s="19" t="str">
        <f>IF(ISNA(VLOOKUP(B103,Schools!$A$2:$B$185,2,FALSE)),"",VLOOKUP(B103,Schools!$A$2:$B$185,2,))</f>
        <v>St. Charles Borromeo</v>
      </c>
      <c r="D103" s="14">
        <v>48</v>
      </c>
      <c r="E103" s="14">
        <v>13</v>
      </c>
      <c r="F103">
        <f t="shared" si="1"/>
        <v>7</v>
      </c>
    </row>
    <row r="104" spans="1:6" hidden="1" x14ac:dyDescent="0.25">
      <c r="A104" s="13" t="s">
        <v>444</v>
      </c>
      <c r="B104" s="14" t="s">
        <v>166</v>
      </c>
      <c r="C104" s="19" t="str">
        <f>IF(ISNA(VLOOKUP(B104,Schools!$A$2:$B$185,2,FALSE)),"",VLOOKUP(B104,Schools!$A$2:$B$185,2,))</f>
        <v>St. Charles Borromeo</v>
      </c>
      <c r="D104" s="14">
        <v>61</v>
      </c>
      <c r="E104" s="14">
        <v>0</v>
      </c>
      <c r="F104">
        <f t="shared" si="1"/>
        <v>8</v>
      </c>
    </row>
    <row r="105" spans="1:6" hidden="1" x14ac:dyDescent="0.25">
      <c r="A105" s="13" t="s">
        <v>448</v>
      </c>
      <c r="B105" s="14" t="s">
        <v>166</v>
      </c>
      <c r="C105" s="19" t="str">
        <f>IF(ISNA(VLOOKUP(B105,Schools!$A$2:$B$185,2,FALSE)),"",VLOOKUP(B105,Schools!$A$2:$B$185,2,))</f>
        <v>St. Charles Borromeo</v>
      </c>
      <c r="D105" s="14">
        <v>65</v>
      </c>
      <c r="E105" s="14">
        <v>0</v>
      </c>
      <c r="F105">
        <f t="shared" si="1"/>
        <v>9</v>
      </c>
    </row>
    <row r="106" spans="1:6" x14ac:dyDescent="0.25">
      <c r="A106" s="13"/>
      <c r="B106" s="14"/>
      <c r="C106" s="27" t="s">
        <v>450</v>
      </c>
      <c r="D106" s="14"/>
      <c r="E106" s="14">
        <f>SUBTOTAL(9,E97:E105)</f>
        <v>147</v>
      </c>
      <c r="F106">
        <f t="shared" si="1"/>
        <v>9</v>
      </c>
    </row>
    <row r="107" spans="1:6" x14ac:dyDescent="0.25">
      <c r="A107" s="13" t="s">
        <v>387</v>
      </c>
      <c r="B107" s="14" t="s">
        <v>167</v>
      </c>
      <c r="C107" s="22" t="str">
        <f>IF(ISNA(VLOOKUP(B107,Schools!$A$2:$B$185,2,FALSE)),"",VLOOKUP(B107,Schools!$A$2:$B$185,2,))</f>
        <v>St. Charles Garnier</v>
      </c>
      <c r="D107" s="14">
        <v>1</v>
      </c>
      <c r="E107" s="14">
        <v>60</v>
      </c>
      <c r="F107">
        <f t="shared" si="1"/>
        <v>1</v>
      </c>
    </row>
    <row r="108" spans="1:6" x14ac:dyDescent="0.25">
      <c r="A108" s="13" t="s">
        <v>401</v>
      </c>
      <c r="B108" s="14" t="s">
        <v>167</v>
      </c>
      <c r="C108" s="19" t="str">
        <f>IF(ISNA(VLOOKUP(B108,Schools!$A$2:$B$185,2,FALSE)),"",VLOOKUP(B108,Schools!$A$2:$B$185,2,))</f>
        <v>St. Charles Garnier</v>
      </c>
      <c r="D108" s="14">
        <v>15</v>
      </c>
      <c r="E108" s="14">
        <v>46</v>
      </c>
      <c r="F108">
        <f t="shared" si="1"/>
        <v>2</v>
      </c>
    </row>
    <row r="109" spans="1:6" x14ac:dyDescent="0.25">
      <c r="A109" s="13" t="s">
        <v>412</v>
      </c>
      <c r="B109" s="14" t="s">
        <v>167</v>
      </c>
      <c r="C109" s="19" t="str">
        <f>IF(ISNA(VLOOKUP(B109,Schools!$A$2:$B$185,2,FALSE)),"",VLOOKUP(B109,Schools!$A$2:$B$185,2,))</f>
        <v>St. Charles Garnier</v>
      </c>
      <c r="D109" s="14">
        <v>26</v>
      </c>
      <c r="E109" s="14">
        <v>35</v>
      </c>
      <c r="F109">
        <f t="shared" si="1"/>
        <v>3</v>
      </c>
    </row>
    <row r="110" spans="1:6" hidden="1" x14ac:dyDescent="0.25">
      <c r="A110" s="13" t="s">
        <v>408</v>
      </c>
      <c r="B110" s="14" t="s">
        <v>167</v>
      </c>
      <c r="C110" s="19" t="str">
        <f>IF(ISNA(VLOOKUP(B110,Schools!$A$2:$B$185,2,FALSE)),"",VLOOKUP(B110,Schools!$A$2:$B$185,2,))</f>
        <v>St. Charles Garnier</v>
      </c>
      <c r="D110" s="14">
        <v>42</v>
      </c>
      <c r="E110" s="14">
        <v>19</v>
      </c>
      <c r="F110">
        <f t="shared" si="1"/>
        <v>4</v>
      </c>
    </row>
    <row r="111" spans="1:6" hidden="1" x14ac:dyDescent="0.25">
      <c r="A111" s="13" t="s">
        <v>445</v>
      </c>
      <c r="B111" s="14" t="s">
        <v>167</v>
      </c>
      <c r="C111" s="19" t="str">
        <f>IF(ISNA(VLOOKUP(B111,Schools!$A$2:$B$185,2,FALSE)),"",VLOOKUP(B111,Schools!$A$2:$B$185,2,))</f>
        <v>St. Charles Garnier</v>
      </c>
      <c r="D111" s="14">
        <v>62</v>
      </c>
      <c r="E111" s="14">
        <v>0</v>
      </c>
      <c r="F111">
        <f t="shared" si="1"/>
        <v>5</v>
      </c>
    </row>
    <row r="112" spans="1:6" x14ac:dyDescent="0.25">
      <c r="A112" s="13"/>
      <c r="B112" s="14"/>
      <c r="C112" s="27" t="s">
        <v>384</v>
      </c>
      <c r="D112" s="14"/>
      <c r="E112" s="14">
        <f>SUBTOTAL(9,E107:E111)</f>
        <v>141</v>
      </c>
      <c r="F112">
        <f t="shared" si="1"/>
        <v>5</v>
      </c>
    </row>
    <row r="113" spans="1:6" x14ac:dyDescent="0.25">
      <c r="A113" s="13" t="s">
        <v>436</v>
      </c>
      <c r="B113" s="14" t="s">
        <v>207</v>
      </c>
      <c r="C113" s="19" t="str">
        <f>IF(ISNA(VLOOKUP(B113,Schools!$A$2:$B$185,2,FALSE)),"",VLOOKUP(B113,Schools!$A$2:$B$185,2,))</f>
        <v>St. Gabriel</v>
      </c>
      <c r="D113" s="14">
        <v>53</v>
      </c>
      <c r="E113" s="14">
        <v>8</v>
      </c>
      <c r="F113">
        <f t="shared" si="1"/>
        <v>1</v>
      </c>
    </row>
    <row r="114" spans="1:6" x14ac:dyDescent="0.25">
      <c r="A114" s="13" t="s">
        <v>443</v>
      </c>
      <c r="B114" s="14" t="s">
        <v>207</v>
      </c>
      <c r="C114" s="19" t="str">
        <f>IF(ISNA(VLOOKUP(B114,Schools!$A$2:$B$185,2,FALSE)),"",VLOOKUP(B114,Schools!$A$2:$B$185,2,))</f>
        <v>St. Gabriel</v>
      </c>
      <c r="D114" s="14">
        <v>60</v>
      </c>
      <c r="E114" s="14">
        <v>1</v>
      </c>
      <c r="F114">
        <f t="shared" si="1"/>
        <v>2</v>
      </c>
    </row>
    <row r="115" spans="1:6" x14ac:dyDescent="0.25">
      <c r="A115" s="13"/>
      <c r="B115" s="14"/>
      <c r="C115" s="27" t="s">
        <v>379</v>
      </c>
      <c r="D115" s="14"/>
      <c r="E115" s="14">
        <f>SUBTOTAL(9,E113:E114)</f>
        <v>9</v>
      </c>
      <c r="F115">
        <f t="shared" si="1"/>
        <v>2</v>
      </c>
    </row>
    <row r="116" spans="1:6" x14ac:dyDescent="0.25">
      <c r="A116" s="13" t="s">
        <v>390</v>
      </c>
      <c r="B116" s="14" t="s">
        <v>211</v>
      </c>
      <c r="C116" s="19" t="str">
        <f>IF(ISNA(VLOOKUP(B116,Schools!$A$2:$B$185,2,FALSE)),"",VLOOKUP(B116,Schools!$A$2:$B$185,2,))</f>
        <v>St. Gerald</v>
      </c>
      <c r="D116" s="14">
        <v>4</v>
      </c>
      <c r="E116" s="14">
        <v>57</v>
      </c>
      <c r="F116">
        <f t="shared" si="1"/>
        <v>1</v>
      </c>
    </row>
    <row r="117" spans="1:6" x14ac:dyDescent="0.25">
      <c r="A117" s="13" t="s">
        <v>392</v>
      </c>
      <c r="B117" s="14" t="s">
        <v>211</v>
      </c>
      <c r="C117" s="19" t="str">
        <f>IF(ISNA(VLOOKUP(B117,Schools!$A$2:$B$185,2,FALSE)),"",VLOOKUP(B117,Schools!$A$2:$B$185,2,))</f>
        <v>St. Gerald</v>
      </c>
      <c r="D117" s="14">
        <v>6</v>
      </c>
      <c r="E117" s="14">
        <v>55</v>
      </c>
      <c r="F117">
        <f t="shared" si="1"/>
        <v>2</v>
      </c>
    </row>
    <row r="118" spans="1:6" x14ac:dyDescent="0.25">
      <c r="A118" s="13" t="s">
        <v>407</v>
      </c>
      <c r="B118" s="14" t="s">
        <v>211</v>
      </c>
      <c r="C118" s="19" t="str">
        <f>IF(ISNA(VLOOKUP(B118,Schools!$A$2:$B$185,2,FALSE)),"",VLOOKUP(B118,Schools!$A$2:$B$185,2,))</f>
        <v>St. Gerald</v>
      </c>
      <c r="D118" s="14">
        <v>21</v>
      </c>
      <c r="E118" s="14">
        <v>40</v>
      </c>
      <c r="F118">
        <f t="shared" si="1"/>
        <v>3</v>
      </c>
    </row>
    <row r="119" spans="1:6" hidden="1" x14ac:dyDescent="0.25">
      <c r="A119" s="13" t="s">
        <v>425</v>
      </c>
      <c r="B119" s="14" t="s">
        <v>211</v>
      </c>
      <c r="C119" s="19" t="str">
        <f>IF(ISNA(VLOOKUP(B119,Schools!$A$2:$B$185,2,FALSE)),"",VLOOKUP(B119,Schools!$A$2:$B$185,2,))</f>
        <v>St. Gerald</v>
      </c>
      <c r="D119" s="14">
        <v>40</v>
      </c>
      <c r="E119" s="14">
        <v>21</v>
      </c>
      <c r="F119">
        <f t="shared" si="1"/>
        <v>4</v>
      </c>
    </row>
    <row r="120" spans="1:6" hidden="1" x14ac:dyDescent="0.25">
      <c r="A120" s="13" t="s">
        <v>446</v>
      </c>
      <c r="B120" s="14" t="s">
        <v>211</v>
      </c>
      <c r="C120" s="19" t="str">
        <f>IF(ISNA(VLOOKUP(B120,Schools!$A$2:$B$185,2,FALSE)),"",VLOOKUP(B120,Schools!$A$2:$B$185,2,))</f>
        <v>St. Gerald</v>
      </c>
      <c r="D120" s="14">
        <v>63</v>
      </c>
      <c r="E120" s="14">
        <v>0</v>
      </c>
      <c r="F120">
        <f t="shared" si="1"/>
        <v>5</v>
      </c>
    </row>
    <row r="121" spans="1:6" x14ac:dyDescent="0.25">
      <c r="A121" s="13"/>
      <c r="B121" s="14"/>
      <c r="C121" s="27" t="s">
        <v>380</v>
      </c>
      <c r="D121" s="14"/>
      <c r="E121" s="14">
        <f>SUBTOTAL(9,E116:E120)</f>
        <v>152</v>
      </c>
      <c r="F121">
        <f t="shared" si="1"/>
        <v>5</v>
      </c>
    </row>
    <row r="122" spans="1:6" x14ac:dyDescent="0.25">
      <c r="A122" s="13" t="s">
        <v>424</v>
      </c>
      <c r="B122" s="14" t="s">
        <v>251</v>
      </c>
      <c r="C122" s="19" t="str">
        <f>IF(ISNA(VLOOKUP(B122,Schools!$A$2:$B$185,2,FALSE)),"",VLOOKUP(B122,Schools!$A$2:$B$185,2,))</f>
        <v>St. Kevin</v>
      </c>
      <c r="D122" s="14">
        <v>39</v>
      </c>
      <c r="E122" s="14">
        <v>22</v>
      </c>
      <c r="F122">
        <f t="shared" si="1"/>
        <v>1</v>
      </c>
    </row>
    <row r="123" spans="1:6" x14ac:dyDescent="0.25">
      <c r="A123" s="13" t="s">
        <v>433</v>
      </c>
      <c r="B123" s="14" t="s">
        <v>251</v>
      </c>
      <c r="C123" s="19" t="str">
        <f>IF(ISNA(VLOOKUP(B123,Schools!$A$2:$B$185,2,FALSE)),"",VLOOKUP(B123,Schools!$A$2:$B$185,2,))</f>
        <v>St. Kevin</v>
      </c>
      <c r="D123" s="14">
        <v>50</v>
      </c>
      <c r="E123" s="14">
        <v>11</v>
      </c>
      <c r="F123">
        <f t="shared" si="1"/>
        <v>2</v>
      </c>
    </row>
    <row r="124" spans="1:6" x14ac:dyDescent="0.25">
      <c r="A124" s="13" t="s">
        <v>442</v>
      </c>
      <c r="B124" s="14" t="s">
        <v>251</v>
      </c>
      <c r="C124" s="19" t="str">
        <f>IF(ISNA(VLOOKUP(B124,Schools!$A$2:$B$185,2,FALSE)),"",VLOOKUP(B124,Schools!$A$2:$B$185,2,))</f>
        <v>St. Kevin</v>
      </c>
      <c r="D124" s="14">
        <v>59</v>
      </c>
      <c r="E124" s="14">
        <v>2</v>
      </c>
      <c r="F124">
        <f t="shared" si="1"/>
        <v>3</v>
      </c>
    </row>
    <row r="125" spans="1:6" x14ac:dyDescent="0.25">
      <c r="A125" s="13"/>
      <c r="B125" s="14"/>
      <c r="C125" s="27" t="s">
        <v>381</v>
      </c>
      <c r="D125" s="14"/>
      <c r="E125" s="14">
        <f>SUBTOTAL(9,E122:E124)</f>
        <v>35</v>
      </c>
      <c r="F125">
        <f t="shared" si="1"/>
        <v>3</v>
      </c>
    </row>
    <row r="126" spans="1:6" x14ac:dyDescent="0.25">
      <c r="A126" s="13" t="s">
        <v>400</v>
      </c>
      <c r="B126" s="14" t="s">
        <v>307</v>
      </c>
      <c r="C126" s="19" t="str">
        <f>IF(ISNA(VLOOKUP(B126,Schools!$A$2:$B$185,2,FALSE)),"",VLOOKUP(B126,Schools!$A$2:$B$185,2,))</f>
        <v>St. Paschal Baylon</v>
      </c>
      <c r="D126" s="14">
        <v>14</v>
      </c>
      <c r="E126" s="14">
        <v>47</v>
      </c>
      <c r="F126">
        <f t="shared" si="1"/>
        <v>1</v>
      </c>
    </row>
    <row r="127" spans="1:6" x14ac:dyDescent="0.25">
      <c r="A127" s="13" t="s">
        <v>404</v>
      </c>
      <c r="B127" s="14" t="s">
        <v>307</v>
      </c>
      <c r="C127" s="19" t="str">
        <f>IF(ISNA(VLOOKUP(B127,Schools!$A$2:$B$185,2,FALSE)),"",VLOOKUP(B127,Schools!$A$2:$B$185,2,))</f>
        <v>St. Paschal Baylon</v>
      </c>
      <c r="D127" s="14">
        <v>18</v>
      </c>
      <c r="E127" s="14">
        <v>43</v>
      </c>
      <c r="F127">
        <f t="shared" si="1"/>
        <v>2</v>
      </c>
    </row>
    <row r="128" spans="1:6" x14ac:dyDescent="0.25">
      <c r="A128" s="13" t="s">
        <v>409</v>
      </c>
      <c r="B128" s="14" t="s">
        <v>307</v>
      </c>
      <c r="C128" s="19" t="str">
        <f>IF(ISNA(VLOOKUP(B128,Schools!$A$2:$B$185,2,FALSE)),"",VLOOKUP(B128,Schools!$A$2:$B$185,2,))</f>
        <v>St. Paschal Baylon</v>
      </c>
      <c r="D128" s="14">
        <v>23</v>
      </c>
      <c r="E128" s="14">
        <v>38</v>
      </c>
      <c r="F128">
        <f t="shared" si="1"/>
        <v>3</v>
      </c>
    </row>
    <row r="129" spans="1:6" hidden="1" x14ac:dyDescent="0.25">
      <c r="A129" s="13" t="s">
        <v>418</v>
      </c>
      <c r="B129" s="14" t="s">
        <v>307</v>
      </c>
      <c r="C129" s="19" t="str">
        <f>IF(ISNA(VLOOKUP(B129,Schools!$A$2:$B$185,2,FALSE)),"",VLOOKUP(B129,Schools!$A$2:$B$185,2,))</f>
        <v>St. Paschal Baylon</v>
      </c>
      <c r="D129" s="14">
        <v>32</v>
      </c>
      <c r="E129" s="14">
        <v>29</v>
      </c>
      <c r="F129">
        <f t="shared" si="1"/>
        <v>4</v>
      </c>
    </row>
    <row r="130" spans="1:6" hidden="1" x14ac:dyDescent="0.25">
      <c r="A130" s="13" t="s">
        <v>419</v>
      </c>
      <c r="B130" s="14" t="s">
        <v>307</v>
      </c>
      <c r="C130" s="19" t="str">
        <f>IF(ISNA(VLOOKUP(B130,Schools!$A$2:$B$185,2,FALSE)),"",VLOOKUP(B130,Schools!$A$2:$B$185,2,))</f>
        <v>St. Paschal Baylon</v>
      </c>
      <c r="D130" s="14">
        <v>33</v>
      </c>
      <c r="E130" s="14">
        <v>28</v>
      </c>
      <c r="F130">
        <f t="shared" si="1"/>
        <v>5</v>
      </c>
    </row>
    <row r="131" spans="1:6" hidden="1" x14ac:dyDescent="0.25">
      <c r="A131" s="13" t="s">
        <v>418</v>
      </c>
      <c r="B131" s="14" t="s">
        <v>307</v>
      </c>
      <c r="C131" s="19" t="str">
        <f>IF(ISNA(VLOOKUP(B131,Schools!$A$2:$B$185,2,FALSE)),"",VLOOKUP(B131,Schools!$A$2:$B$185,2,))</f>
        <v>St. Paschal Baylon</v>
      </c>
      <c r="D131" s="14">
        <v>35</v>
      </c>
      <c r="E131" s="14">
        <v>26</v>
      </c>
      <c r="F131">
        <f t="shared" si="1"/>
        <v>6</v>
      </c>
    </row>
    <row r="132" spans="1:6" hidden="1" x14ac:dyDescent="0.25">
      <c r="A132" s="13" t="s">
        <v>422</v>
      </c>
      <c r="B132" s="14" t="s">
        <v>307</v>
      </c>
      <c r="C132" s="19" t="str">
        <f>IF(ISNA(VLOOKUP(B132,Schools!$A$2:$B$185,2,FALSE)),"",VLOOKUP(B132,Schools!$A$2:$B$185,2,))</f>
        <v>St. Paschal Baylon</v>
      </c>
      <c r="D132" s="14">
        <v>37</v>
      </c>
      <c r="E132" s="14">
        <v>24</v>
      </c>
      <c r="F132">
        <f t="shared" si="1"/>
        <v>7</v>
      </c>
    </row>
    <row r="133" spans="1:6" hidden="1" x14ac:dyDescent="0.25">
      <c r="A133" s="13" t="s">
        <v>423</v>
      </c>
      <c r="B133" s="14" t="s">
        <v>307</v>
      </c>
      <c r="C133" s="19" t="str">
        <f>IF(ISNA(VLOOKUP(B133,Schools!$A$2:$B$185,2,FALSE)),"",VLOOKUP(B133,Schools!$A$2:$B$185,2,))</f>
        <v>St. Paschal Baylon</v>
      </c>
      <c r="D133" s="14">
        <v>38</v>
      </c>
      <c r="E133" s="14">
        <v>23</v>
      </c>
      <c r="F133">
        <f t="shared" si="1"/>
        <v>8</v>
      </c>
    </row>
    <row r="134" spans="1:6" x14ac:dyDescent="0.25">
      <c r="A134" s="13"/>
      <c r="B134" s="14"/>
      <c r="C134" s="27" t="s">
        <v>382</v>
      </c>
      <c r="D134" s="14"/>
      <c r="E134" s="14">
        <f>SUBTOTAL(9,E126:E133)</f>
        <v>128</v>
      </c>
      <c r="F134">
        <f t="shared" ref="F134:F136" si="3">IF(((AND((A134=""),(B134=""),(C134="")))),"",IF((AND(A134&lt;&gt;"",B134=B133)),F133+1,IF(A134="",F133,1)))</f>
        <v>8</v>
      </c>
    </row>
    <row r="135" spans="1:6" x14ac:dyDescent="0.25">
      <c r="A135" s="13" t="s">
        <v>403</v>
      </c>
      <c r="B135" s="14" t="s">
        <v>343</v>
      </c>
      <c r="C135" s="19" t="str">
        <f>IF(ISNA(VLOOKUP(B135,Schools!$A$2:$B$185,2,FALSE)),"",VLOOKUP(B135,Schools!$A$2:$B$185,2,))</f>
        <v>St. Thomas Aquinas</v>
      </c>
      <c r="D135" s="14">
        <v>17</v>
      </c>
      <c r="E135" s="14">
        <v>44</v>
      </c>
      <c r="F135">
        <f t="shared" si="3"/>
        <v>1</v>
      </c>
    </row>
    <row r="136" spans="1:6" x14ac:dyDescent="0.25">
      <c r="A136" s="21"/>
      <c r="B136" s="28"/>
      <c r="C136" s="29" t="s">
        <v>385</v>
      </c>
      <c r="D136" s="28"/>
      <c r="E136" s="28">
        <f>SUBTOTAL(9,E135:E135)</f>
        <v>44</v>
      </c>
      <c r="F136">
        <f t="shared" si="3"/>
        <v>1</v>
      </c>
    </row>
  </sheetData>
  <autoFilter ref="A3:F135">
    <filterColumn colId="5">
      <customFilters>
        <customFilter operator="lessThan" val="4"/>
      </customFilters>
    </filterColumn>
  </autoFilter>
  <sortState ref="I59:K137">
    <sortCondition descending="1" ref="J3:J137"/>
  </sortState>
  <mergeCells count="3">
    <mergeCell ref="B2:C2"/>
    <mergeCell ref="D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Schools</vt:lpstr>
      <vt:lpstr>Boys8</vt:lpstr>
      <vt:lpstr>Boys8!Filename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</cp:lastModifiedBy>
  <dcterms:created xsi:type="dcterms:W3CDTF">2011-07-06T12:18:59Z</dcterms:created>
  <dcterms:modified xsi:type="dcterms:W3CDTF">2011-07-28T18:39:50Z</dcterms:modified>
</cp:coreProperties>
</file>