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enne_projektmappe" defaultThemeVersion="124226"/>
  <bookViews>
    <workbookView xWindow="480" yWindow="240" windowWidth="27795" windowHeight="12465"/>
  </bookViews>
  <sheets>
    <sheet name="Ark1" sheetId="1" r:id="rId1"/>
    <sheet name="Ark2" sheetId="2" r:id="rId2"/>
    <sheet name="Ark3" sheetId="3" r:id="rId3"/>
  </sheets>
  <definedNames>
    <definedName name="InSheetDropDownList">'Ark1'!$L$2:INDEX('Ark1'!$L$2:$L$23,COUNTIF('Ark1'!$L$2:$L$23,"*?"))</definedName>
    <definedName name="InUserFormDropDownList">'Ark1'!$Q$2:INDEX('Ark1'!$Q$2:$Q$23,COUNTIF('Ark1'!$Q$2:$Q$23,"*?"))</definedName>
  </definedNames>
  <calcPr calcId="145621" iterateDelta="9.9999999999994451E-4"/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P2" i="1" s="1"/>
  <c r="P22" i="1" l="1"/>
  <c r="P5" i="1"/>
  <c r="P7" i="1"/>
  <c r="P9" i="1"/>
  <c r="P11" i="1"/>
  <c r="P13" i="1"/>
  <c r="P15" i="1"/>
  <c r="P17" i="1"/>
  <c r="P19" i="1"/>
  <c r="P21" i="1"/>
  <c r="P23" i="1"/>
  <c r="P3" i="1"/>
  <c r="P4" i="1"/>
  <c r="P6" i="1"/>
  <c r="P8" i="1"/>
  <c r="P10" i="1"/>
  <c r="P12" i="1"/>
  <c r="P14" i="1"/>
  <c r="P16" i="1"/>
  <c r="P18" i="1"/>
  <c r="P20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K2" i="1" l="1"/>
  <c r="K23" i="1"/>
  <c r="Q2" i="1"/>
  <c r="Q3" i="1"/>
  <c r="Q23" i="1"/>
  <c r="Q20" i="1"/>
  <c r="Q21" i="1"/>
  <c r="Q19" i="1"/>
  <c r="Q17" i="1"/>
  <c r="Q15" i="1"/>
  <c r="Q13" i="1"/>
  <c r="Q11" i="1"/>
  <c r="Q9" i="1"/>
  <c r="Q7" i="1"/>
  <c r="Q5" i="1"/>
  <c r="Q22" i="1"/>
  <c r="Q18" i="1"/>
  <c r="Q14" i="1"/>
  <c r="Q10" i="1"/>
  <c r="Q6" i="1"/>
  <c r="Q16" i="1"/>
  <c r="Q12" i="1"/>
  <c r="Q8" i="1"/>
  <c r="Q4" i="1"/>
  <c r="K22" i="1"/>
  <c r="K5" i="1"/>
  <c r="K13" i="1"/>
  <c r="K9" i="1"/>
  <c r="K15" i="1"/>
  <c r="K11" i="1"/>
  <c r="K19" i="1"/>
  <c r="K4" i="1"/>
  <c r="K6" i="1"/>
  <c r="K14" i="1"/>
  <c r="K7" i="1"/>
  <c r="K17" i="1"/>
  <c r="K21" i="1"/>
  <c r="K3" i="1"/>
  <c r="K8" i="1"/>
  <c r="K10" i="1"/>
  <c r="K12" i="1"/>
  <c r="K16" i="1"/>
  <c r="K18" i="1"/>
  <c r="K20" i="1"/>
  <c r="L2" i="1" l="1"/>
  <c r="R2" i="1"/>
  <c r="L12" i="1"/>
  <c r="L3" i="1"/>
  <c r="L6" i="1"/>
  <c r="L20" i="1"/>
  <c r="L4" i="1"/>
  <c r="L7" i="1"/>
  <c r="L11" i="1"/>
  <c r="L17" i="1"/>
  <c r="L22" i="1"/>
  <c r="L19" i="1"/>
  <c r="L10" i="1"/>
  <c r="L8" i="1"/>
  <c r="L16" i="1"/>
  <c r="L15" i="1"/>
  <c r="L14" i="1"/>
  <c r="L9" i="1"/>
  <c r="L23" i="1"/>
  <c r="L18" i="1"/>
  <c r="L5" i="1"/>
  <c r="L13" i="1"/>
  <c r="L21" i="1"/>
  <c r="M2" i="1" l="1"/>
</calcChain>
</file>

<file path=xl/sharedStrings.xml><?xml version="1.0" encoding="utf-8"?>
<sst xmlns="http://schemas.openxmlformats.org/spreadsheetml/2006/main" count="120" uniqueCount="120">
  <si>
    <t>Ole Caspersen</t>
  </si>
  <si>
    <t>Dennis Gundersen</t>
  </si>
  <si>
    <t>Werner Lucas</t>
  </si>
  <si>
    <t>Jozef Lörintz</t>
  </si>
  <si>
    <t>Peter Henrik Poulsen</t>
  </si>
  <si>
    <t>Kevin Hansen</t>
  </si>
  <si>
    <t>Anders Nielsen</t>
  </si>
  <si>
    <t>Helle Lamlil</t>
  </si>
  <si>
    <t>Tuncay Met</t>
  </si>
  <si>
    <t>Ole Hermansen</t>
  </si>
  <si>
    <t>Lars Kristensen</t>
  </si>
  <si>
    <t>Jesper Olsen</t>
  </si>
  <si>
    <t>Tom Nielsen</t>
  </si>
  <si>
    <t>Knud Aage Hansen</t>
  </si>
  <si>
    <t>Morten Christiansen</t>
  </si>
  <si>
    <t>Claus Rydahl</t>
  </si>
  <si>
    <t>Aart Nugteren</t>
  </si>
  <si>
    <t>Jonathan Pedersen</t>
  </si>
  <si>
    <t>Ibrahim Kücakavci</t>
  </si>
  <si>
    <t>Christian Pedersen</t>
  </si>
  <si>
    <t>Bettina Jørgensen</t>
  </si>
  <si>
    <t>Cpr-no.</t>
  </si>
  <si>
    <t>Date of birth</t>
  </si>
  <si>
    <t>Column 4</t>
  </si>
  <si>
    <t>Column 5</t>
  </si>
  <si>
    <t>Column 6</t>
  </si>
  <si>
    <t>Column 4 - line 1</t>
  </si>
  <si>
    <t>Column 5 - line 1</t>
  </si>
  <si>
    <t>Column 6 - line 1</t>
  </si>
  <si>
    <t>Column 4 - line 2</t>
  </si>
  <si>
    <t>Column 5 - line 2</t>
  </si>
  <si>
    <t>Column 6 - line 2</t>
  </si>
  <si>
    <t>Column 4 - line 3</t>
  </si>
  <si>
    <t>Column 5 - line 3</t>
  </si>
  <si>
    <t>Column 6 - line 3</t>
  </si>
  <si>
    <t>Column 4 - line 4</t>
  </si>
  <si>
    <t>Column 5 - line 4</t>
  </si>
  <si>
    <t>Column 6 - line 4</t>
  </si>
  <si>
    <t>Column 4 - line 5</t>
  </si>
  <si>
    <t>Column 5 - line 5</t>
  </si>
  <si>
    <t>Column 6 - line 5</t>
  </si>
  <si>
    <t>Column 4 - line 6</t>
  </si>
  <si>
    <t>Column 5 - line 6</t>
  </si>
  <si>
    <t>Column 6 - line 6</t>
  </si>
  <si>
    <t>Column 4 - line 7</t>
  </si>
  <si>
    <t>Column 5 - line 7</t>
  </si>
  <si>
    <t>Column 6 - line 7</t>
  </si>
  <si>
    <t>Column 4 - line 8</t>
  </si>
  <si>
    <t>Column 5 - line 8</t>
  </si>
  <si>
    <t>Column 6 - line 8</t>
  </si>
  <si>
    <t>Column 4 - line 9</t>
  </si>
  <si>
    <t>Column 5 - line 9</t>
  </si>
  <si>
    <t>Column 6 - line 9</t>
  </si>
  <si>
    <t>Column 4 - line 10</t>
  </si>
  <si>
    <t>Column 5 - line 10</t>
  </si>
  <si>
    <t>Column 6 - line 10</t>
  </si>
  <si>
    <t>Column 4 - line 11</t>
  </si>
  <si>
    <t>Column 5 - line 11</t>
  </si>
  <si>
    <t>Column 6 - line 11</t>
  </si>
  <si>
    <t>Column 4 - line 12</t>
  </si>
  <si>
    <t>Column 5 - line 12</t>
  </si>
  <si>
    <t>Column 6 - line 12</t>
  </si>
  <si>
    <t>Column 4 - line 13</t>
  </si>
  <si>
    <t>Column 5 - line 13</t>
  </si>
  <si>
    <t>Column 6 - line 13</t>
  </si>
  <si>
    <t>Column 4 - line 14</t>
  </si>
  <si>
    <t>Column 5 - line 14</t>
  </si>
  <si>
    <t>Column 6 - line 14</t>
  </si>
  <si>
    <t>Column 4 - line 15</t>
  </si>
  <si>
    <t>Column 5 - line 15</t>
  </si>
  <si>
    <t>Column 6 - line 15</t>
  </si>
  <si>
    <t>Column 4 - line 16</t>
  </si>
  <si>
    <t>Column 5 - line 16</t>
  </si>
  <si>
    <t>Column 6 - line 16</t>
  </si>
  <si>
    <t>Column 4 - line 17</t>
  </si>
  <si>
    <t>Column 5 - line 17</t>
  </si>
  <si>
    <t>Column 6 - line 17</t>
  </si>
  <si>
    <t>Column 4 - line 18</t>
  </si>
  <si>
    <t>Column 5 - line 18</t>
  </si>
  <si>
    <t>Column 6 - line 18</t>
  </si>
  <si>
    <t>Column 4 - line 19</t>
  </si>
  <si>
    <t>Column 5 - line 19</t>
  </si>
  <si>
    <t>Column 6 - line 19</t>
  </si>
  <si>
    <t>Column 4 - line 20</t>
  </si>
  <si>
    <t>Column 5 - line 20</t>
  </si>
  <si>
    <t>Column 6 - line 20</t>
  </si>
  <si>
    <t>Column 4 - line 21</t>
  </si>
  <si>
    <t>Column 5 - line 21</t>
  </si>
  <si>
    <t>Column 6 - line 21</t>
  </si>
  <si>
    <t>Column 4 - line 22</t>
  </si>
  <si>
    <t>Column 5 - line 22</t>
  </si>
  <si>
    <t>Column 6 - line 22</t>
  </si>
  <si>
    <t>Name</t>
  </si>
  <si>
    <t>010000-0001</t>
  </si>
  <si>
    <t>020000-0002</t>
  </si>
  <si>
    <t>030000-0003</t>
  </si>
  <si>
    <t>040000-0004</t>
  </si>
  <si>
    <t>050000-0005</t>
  </si>
  <si>
    <t>060000-0006</t>
  </si>
  <si>
    <t>070000-0007</t>
  </si>
  <si>
    <t>080000-0008</t>
  </si>
  <si>
    <t>090000-0009</t>
  </si>
  <si>
    <t>100000-0010</t>
  </si>
  <si>
    <t>110000-0011</t>
  </si>
  <si>
    <t>120000-0012</t>
  </si>
  <si>
    <t>130000-0013</t>
  </si>
  <si>
    <t>140000-0014</t>
  </si>
  <si>
    <t>150000-0015</t>
  </si>
  <si>
    <t>160000-0016</t>
  </si>
  <si>
    <t>170000-0017</t>
  </si>
  <si>
    <t>180000-0018</t>
  </si>
  <si>
    <t>190000-0019</t>
  </si>
  <si>
    <t>200000-0020</t>
  </si>
  <si>
    <t>210000-0021</t>
  </si>
  <si>
    <t>220000-0022</t>
  </si>
  <si>
    <t>https://www.youtube.com/watch?v=Gm5m-y49rI0</t>
  </si>
  <si>
    <t>Claus Hansen</t>
  </si>
  <si>
    <t>YouTube video here</t>
  </si>
  <si>
    <t>In sheet DynamicSearch DropDownList</t>
  </si>
  <si>
    <t>In userform DynamicSearch DropDownList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</si>
</sst>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2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</xdr:row>
          <xdr:rowOff>9525</xdr:rowOff>
        </xdr:from>
        <xdr:to>
          <xdr:col>0</xdr:col>
          <xdr:colOff>1704975</xdr:colOff>
          <xdr:row>4</xdr:row>
          <xdr:rowOff>47625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</xdr:row>
          <xdr:rowOff>0</xdr:rowOff>
        </xdr:from>
        <xdr:to>
          <xdr:col>1</xdr:col>
          <xdr:colOff>1581150</xdr:colOff>
          <xdr:row>4</xdr:row>
          <xdr:rowOff>104775</xdr:rowOff>
        </xdr:to>
        <xdr:sp macro="" textlink="">
          <xdr:nvSpPr>
            <xdr:cNvPr id="1030" name="CommandButton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142875</xdr:colOff>
      <xdr:row>5</xdr:row>
      <xdr:rowOff>76200</xdr:rowOff>
    </xdr:from>
    <xdr:to>
      <xdr:col>0</xdr:col>
      <xdr:colOff>1533525</xdr:colOff>
      <xdr:row>6</xdr:row>
      <xdr:rowOff>152400</xdr:rowOff>
    </xdr:to>
    <xdr:sp macro="" textlink="">
      <xdr:nvSpPr>
        <xdr:cNvPr id="2" name="Afrundet rektangulær billedforklaring 1"/>
        <xdr:cNvSpPr/>
      </xdr:nvSpPr>
      <xdr:spPr>
        <a:xfrm>
          <a:off x="142875" y="1028700"/>
          <a:ext cx="1390650" cy="266700"/>
        </a:xfrm>
        <a:prstGeom prst="wedgeRoundRectCallout">
          <a:avLst>
            <a:gd name="adj1" fmla="val -22588"/>
            <a:gd name="adj2" fmla="val -135118"/>
            <a:gd name="adj3" fmla="val 16667"/>
          </a:avLst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In-Sheet ComboBox 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1581150</xdr:colOff>
      <xdr:row>6</xdr:row>
      <xdr:rowOff>160020</xdr:rowOff>
    </xdr:to>
    <xdr:sp macro="" textlink="">
      <xdr:nvSpPr>
        <xdr:cNvPr id="5" name="Afrundet rektangulær billedforklaring 4"/>
        <xdr:cNvSpPr/>
      </xdr:nvSpPr>
      <xdr:spPr>
        <a:xfrm>
          <a:off x="1714500" y="1028700"/>
          <a:ext cx="1581150" cy="274320"/>
        </a:xfrm>
        <a:prstGeom prst="wedgeRoundRectCallout">
          <a:avLst>
            <a:gd name="adj1" fmla="val -22197"/>
            <a:gd name="adj2" fmla="val -110727"/>
            <a:gd name="adj3" fmla="val 16667"/>
          </a:avLst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In-Userform</a:t>
          </a:r>
          <a:r>
            <a:rPr lang="da-DK" sz="1100" baseline="0">
              <a:solidFill>
                <a:schemeClr val="tx1"/>
              </a:solidFill>
            </a:rPr>
            <a:t> </a:t>
          </a:r>
          <a:r>
            <a:rPr lang="da-DK" sz="1100">
              <a:solidFill>
                <a:schemeClr val="tx1"/>
              </a:solidFill>
            </a:rPr>
            <a:t>ComboBox </a:t>
          </a:r>
        </a:p>
      </xdr:txBody>
    </xdr:sp>
    <xdr:clientData/>
  </xdr:twoCellAnchor>
  <xdr:twoCellAnchor>
    <xdr:from>
      <xdr:col>11</xdr:col>
      <xdr:colOff>571500</xdr:colOff>
      <xdr:row>24</xdr:row>
      <xdr:rowOff>47625</xdr:rowOff>
    </xdr:from>
    <xdr:to>
      <xdr:col>12</xdr:col>
      <xdr:colOff>647700</xdr:colOff>
      <xdr:row>25</xdr:row>
      <xdr:rowOff>123825</xdr:rowOff>
    </xdr:to>
    <xdr:sp macro="" textlink="">
      <xdr:nvSpPr>
        <xdr:cNvPr id="8" name="Afrundet rektangulær billedforklaring 7"/>
        <xdr:cNvSpPr/>
      </xdr:nvSpPr>
      <xdr:spPr>
        <a:xfrm>
          <a:off x="12211050" y="4619625"/>
          <a:ext cx="1390650" cy="266700"/>
        </a:xfrm>
        <a:prstGeom prst="wedgeRoundRectCallout">
          <a:avLst>
            <a:gd name="adj1" fmla="val -22588"/>
            <a:gd name="adj2" fmla="val -135118"/>
            <a:gd name="adj3" fmla="val 16667"/>
          </a:avLst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In-Sheet ComboBox </a:t>
          </a:r>
        </a:p>
      </xdr:txBody>
    </xdr:sp>
    <xdr:clientData/>
  </xdr:twoCellAnchor>
  <xdr:twoCellAnchor>
    <xdr:from>
      <xdr:col>16</xdr:col>
      <xdr:colOff>295275</xdr:colOff>
      <xdr:row>24</xdr:row>
      <xdr:rowOff>38100</xdr:rowOff>
    </xdr:from>
    <xdr:to>
      <xdr:col>17</xdr:col>
      <xdr:colOff>571500</xdr:colOff>
      <xdr:row>25</xdr:row>
      <xdr:rowOff>121920</xdr:rowOff>
    </xdr:to>
    <xdr:sp macro="" textlink="">
      <xdr:nvSpPr>
        <xdr:cNvPr id="9" name="Afrundet rektangulær billedforklaring 8"/>
        <xdr:cNvSpPr/>
      </xdr:nvSpPr>
      <xdr:spPr>
        <a:xfrm>
          <a:off x="15173325" y="4610100"/>
          <a:ext cx="1590675" cy="274320"/>
        </a:xfrm>
        <a:prstGeom prst="wedgeRoundRectCallout">
          <a:avLst>
            <a:gd name="adj1" fmla="val -22197"/>
            <a:gd name="adj2" fmla="val -131560"/>
            <a:gd name="adj3" fmla="val 16667"/>
          </a:avLst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chemeClr val="tx1"/>
              </a:solidFill>
            </a:rPr>
            <a:t>In-Userform ComboBox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Gm5m-y49rI0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R46"/>
  <sheetViews>
    <sheetView tabSelected="1" zoomScaleNormal="100" workbookViewId="0">
      <selection activeCell="A39" sqref="A39"/>
    </sheetView>
  </sheetViews>
  <sheetFormatPr defaultRowHeight="15" x14ac:dyDescent="0.25"/>
  <cols>
    <col min="1" max="2" width="25.7109375" style="3" customWidth="1"/>
    <col min="3" max="3" width="24.5703125" style="3" customWidth="1"/>
    <col min="4" max="4" width="15.85546875" style="1" customWidth="1"/>
    <col min="5" max="5" width="16.5703125" style="1" customWidth="1"/>
    <col min="6" max="6" width="19.85546875" style="1" customWidth="1"/>
    <col min="7" max="7" width="18.7109375" style="1" customWidth="1"/>
    <col min="8" max="8" width="18.42578125" style="1" customWidth="1"/>
    <col min="9" max="9" width="1.7109375" style="3" customWidth="1"/>
    <col min="10" max="11" width="3.7109375" style="1" customWidth="1"/>
    <col min="12" max="13" width="19.7109375" style="3" customWidth="1"/>
    <col min="14" max="14" width="1.7109375" style="3" customWidth="1"/>
    <col min="15" max="16" width="3.7109375" style="3" customWidth="1"/>
    <col min="17" max="18" width="19.7109375" style="3" customWidth="1"/>
    <col min="19" max="16384" width="9.140625" style="3"/>
  </cols>
  <sheetData>
    <row r="1" spans="1:18" x14ac:dyDescent="0.25">
      <c r="A1" s="4"/>
      <c r="B1" s="4"/>
      <c r="C1" s="5" t="s">
        <v>92</v>
      </c>
      <c r="D1" s="9" t="s">
        <v>21</v>
      </c>
      <c r="E1" s="9" t="s">
        <v>22</v>
      </c>
      <c r="F1" s="9" t="s">
        <v>23</v>
      </c>
      <c r="G1" s="9" t="s">
        <v>24</v>
      </c>
      <c r="H1" s="9" t="s">
        <v>25</v>
      </c>
      <c r="J1" s="17" t="s">
        <v>118</v>
      </c>
      <c r="K1" s="18"/>
      <c r="L1" s="18"/>
      <c r="M1" s="19"/>
      <c r="O1" s="20" t="s">
        <v>119</v>
      </c>
      <c r="P1" s="21"/>
      <c r="Q1" s="21"/>
      <c r="R1" s="22"/>
    </row>
    <row r="2" spans="1:18" x14ac:dyDescent="0.25">
      <c r="A2" s="10"/>
      <c r="B2" s="11"/>
      <c r="C2" s="6" t="s">
        <v>116</v>
      </c>
      <c r="D2" s="7" t="s">
        <v>93</v>
      </c>
      <c r="E2" s="8">
        <v>36680</v>
      </c>
      <c r="F2" s="7" t="s">
        <v>26</v>
      </c>
      <c r="G2" s="7" t="s">
        <v>27</v>
      </c>
      <c r="H2" s="7" t="s">
        <v>28</v>
      </c>
      <c r="J2" s="12">
        <f>--ISNUMBER(IFERROR(SEARCH($A$2,C2,1),""))</f>
        <v>1</v>
      </c>
      <c r="K2" s="12">
        <f>IF(J2=1,COUNTIF($J$2:J2,1),"")</f>
        <v>1</v>
      </c>
      <c r="L2" s="13" t="str">
        <f>IFERROR(INDEX($C$2:$C$23,MATCH(ROWS($K$2:K2),$K$2:$K$23,0)),"")</f>
        <v>Claus Hansen</v>
      </c>
      <c r="M2" s="13" t="str">
        <f>$L$2:INDEX($L$2:$L$23,COUNTIF($L$2:$L$23,"*?"))</f>
        <v>Claus Hansen</v>
      </c>
      <c r="O2" s="14">
        <f>--ISNUMBER(IFERROR(SEARCH($B$2,C2,1),""))</f>
        <v>1</v>
      </c>
      <c r="P2" s="14">
        <f>IF(O2=1,COUNTIF($O$2:O2,1),"")</f>
        <v>1</v>
      </c>
      <c r="Q2" s="15" t="str">
        <f>IFERROR(INDEX($C$2:$C$23,MATCH(ROWS($P$2:P2),$P$2:$P$23,0)),"")</f>
        <v>Claus Hansen</v>
      </c>
      <c r="R2" s="15" t="str">
        <f>$Q$2:INDEX($Q$2:$Q$23,COUNTIF($Q$2:$Q$23,"*?"))</f>
        <v>Claus Hansen</v>
      </c>
    </row>
    <row r="3" spans="1:18" x14ac:dyDescent="0.25">
      <c r="C3" s="6" t="s">
        <v>0</v>
      </c>
      <c r="D3" s="7" t="s">
        <v>94</v>
      </c>
      <c r="E3" s="8">
        <v>28649</v>
      </c>
      <c r="F3" s="7" t="s">
        <v>29</v>
      </c>
      <c r="G3" s="7" t="s">
        <v>30</v>
      </c>
      <c r="H3" s="7" t="s">
        <v>31</v>
      </c>
      <c r="J3" s="12">
        <f t="shared" ref="J3:J23" si="0">--ISNUMBER(IFERROR(SEARCH($A$2,C3,1),""))</f>
        <v>1</v>
      </c>
      <c r="K3" s="12">
        <f>IF(J3=1,COUNTIF($J$2:J3,1),"")</f>
        <v>2</v>
      </c>
      <c r="L3" s="13" t="str">
        <f>IFERROR(INDEX($C$2:$C$23,MATCH(ROWS($K$2:K3),$K$2:$K$23,0)),"")</f>
        <v>Ole Caspersen</v>
      </c>
      <c r="M3" s="13"/>
      <c r="O3" s="14">
        <f t="shared" ref="O3:O23" si="1">--ISNUMBER(IFERROR(SEARCH($B$2,C3,1),""))</f>
        <v>1</v>
      </c>
      <c r="P3" s="14">
        <f>IF(O3=1,COUNTIF($O$2:O3,1),"")</f>
        <v>2</v>
      </c>
      <c r="Q3" s="15" t="str">
        <f>IFERROR(INDEX($C$2:$C$23,MATCH(ROWS($P$2:P3),$P$2:$P$23,0)),"")</f>
        <v>Ole Caspersen</v>
      </c>
      <c r="R3" s="15"/>
    </row>
    <row r="4" spans="1:18" x14ac:dyDescent="0.25">
      <c r="C4" s="6" t="s">
        <v>1</v>
      </c>
      <c r="D4" s="7" t="s">
        <v>95</v>
      </c>
      <c r="E4" s="8">
        <v>36730</v>
      </c>
      <c r="F4" s="7" t="s">
        <v>32</v>
      </c>
      <c r="G4" s="7" t="s">
        <v>33</v>
      </c>
      <c r="H4" s="7" t="s">
        <v>34</v>
      </c>
      <c r="J4" s="12">
        <f t="shared" si="0"/>
        <v>1</v>
      </c>
      <c r="K4" s="12">
        <f>IF(J4=1,COUNTIF($J$2:J4,1),"")</f>
        <v>3</v>
      </c>
      <c r="L4" s="13" t="str">
        <f>IFERROR(INDEX($C$2:$C$23,MATCH(ROWS($K$2:K4),$K$2:$K$23,0)),"")</f>
        <v>Dennis Gundersen</v>
      </c>
      <c r="M4" s="13"/>
      <c r="O4" s="14">
        <f t="shared" si="1"/>
        <v>1</v>
      </c>
      <c r="P4" s="14">
        <f>IF(O4=1,COUNTIF($O$2:O4,1),"")</f>
        <v>3</v>
      </c>
      <c r="Q4" s="15" t="str">
        <f>IFERROR(INDEX($C$2:$C$23,MATCH(ROWS($P$2:P4),$P$2:$P$23,0)),"")</f>
        <v>Dennis Gundersen</v>
      </c>
      <c r="R4" s="15"/>
    </row>
    <row r="5" spans="1:18" x14ac:dyDescent="0.25">
      <c r="C5" s="6" t="s">
        <v>2</v>
      </c>
      <c r="D5" s="7" t="s">
        <v>96</v>
      </c>
      <c r="E5" s="8">
        <v>28833</v>
      </c>
      <c r="F5" s="7" t="s">
        <v>35</v>
      </c>
      <c r="G5" s="7" t="s">
        <v>36</v>
      </c>
      <c r="H5" s="7" t="s">
        <v>37</v>
      </c>
      <c r="J5" s="12">
        <f t="shared" si="0"/>
        <v>1</v>
      </c>
      <c r="K5" s="12">
        <f>IF(J5=1,COUNTIF($J$2:J5,1),"")</f>
        <v>4</v>
      </c>
      <c r="L5" s="13" t="str">
        <f>IFERROR(INDEX($C$2:$C$23,MATCH(ROWS($K$2:K5),$K$2:$K$23,0)),"")</f>
        <v>Werner Lucas</v>
      </c>
      <c r="M5" s="13"/>
      <c r="O5" s="14">
        <f t="shared" si="1"/>
        <v>1</v>
      </c>
      <c r="P5" s="14">
        <f>IF(O5=1,COUNTIF($O$2:O5,1),"")</f>
        <v>4</v>
      </c>
      <c r="Q5" s="15" t="str">
        <f>IFERROR(INDEX($C$2:$C$23,MATCH(ROWS($P$2:P5),$P$2:$P$23,0)),"")</f>
        <v>Werner Lucas</v>
      </c>
      <c r="R5" s="15"/>
    </row>
    <row r="6" spans="1:18" x14ac:dyDescent="0.25">
      <c r="C6" s="6" t="s">
        <v>3</v>
      </c>
      <c r="D6" s="7" t="s">
        <v>97</v>
      </c>
      <c r="E6" s="8">
        <v>24093</v>
      </c>
      <c r="F6" s="7" t="s">
        <v>38</v>
      </c>
      <c r="G6" s="7" t="s">
        <v>39</v>
      </c>
      <c r="H6" s="7" t="s">
        <v>40</v>
      </c>
      <c r="J6" s="12">
        <f t="shared" si="0"/>
        <v>1</v>
      </c>
      <c r="K6" s="12">
        <f>IF(J6=1,COUNTIF($J$2:J6,1),"")</f>
        <v>5</v>
      </c>
      <c r="L6" s="13" t="str">
        <f>IFERROR(INDEX($C$2:$C$23,MATCH(ROWS($K$2:K6),$K$2:$K$23,0)),"")</f>
        <v>Jozef Lörintz</v>
      </c>
      <c r="M6" s="13"/>
      <c r="O6" s="14">
        <f t="shared" si="1"/>
        <v>1</v>
      </c>
      <c r="P6" s="14">
        <f>IF(O6=1,COUNTIF($O$2:O6,1),"")</f>
        <v>5</v>
      </c>
      <c r="Q6" s="15" t="str">
        <f>IFERROR(INDEX($C$2:$C$23,MATCH(ROWS($P$2:P6),$P$2:$P$23,0)),"")</f>
        <v>Jozef Lörintz</v>
      </c>
      <c r="R6" s="15"/>
    </row>
    <row r="7" spans="1:18" x14ac:dyDescent="0.25">
      <c r="C7" s="6" t="s">
        <v>4</v>
      </c>
      <c r="D7" s="7" t="s">
        <v>98</v>
      </c>
      <c r="E7" s="8">
        <v>32866</v>
      </c>
      <c r="F7" s="7" t="s">
        <v>41</v>
      </c>
      <c r="G7" s="7" t="s">
        <v>42</v>
      </c>
      <c r="H7" s="7" t="s">
        <v>43</v>
      </c>
      <c r="J7" s="12">
        <f t="shared" si="0"/>
        <v>1</v>
      </c>
      <c r="K7" s="12">
        <f>IF(J7=1,COUNTIF($J$2:J7,1),"")</f>
        <v>6</v>
      </c>
      <c r="L7" s="13" t="str">
        <f>IFERROR(INDEX($C$2:$C$23,MATCH(ROWS($K$2:K7),$K$2:$K$23,0)),"")</f>
        <v>Peter Henrik Poulsen</v>
      </c>
      <c r="M7" s="13"/>
      <c r="O7" s="14">
        <f t="shared" si="1"/>
        <v>1</v>
      </c>
      <c r="P7" s="14">
        <f>IF(O7=1,COUNTIF($O$2:O7,1),"")</f>
        <v>6</v>
      </c>
      <c r="Q7" s="15" t="str">
        <f>IFERROR(INDEX($C$2:$C$23,MATCH(ROWS($P$2:P7),$P$2:$P$23,0)),"")</f>
        <v>Peter Henrik Poulsen</v>
      </c>
      <c r="R7" s="15"/>
    </row>
    <row r="8" spans="1:18" x14ac:dyDescent="0.25">
      <c r="C8" s="6" t="s">
        <v>5</v>
      </c>
      <c r="D8" s="7" t="s">
        <v>99</v>
      </c>
      <c r="E8" s="8">
        <v>23806</v>
      </c>
      <c r="F8" s="7" t="s">
        <v>44</v>
      </c>
      <c r="G8" s="7" t="s">
        <v>45</v>
      </c>
      <c r="H8" s="7" t="s">
        <v>46</v>
      </c>
      <c r="J8" s="12">
        <f t="shared" si="0"/>
        <v>1</v>
      </c>
      <c r="K8" s="12">
        <f>IF(J8=1,COUNTIF($J$2:J8,1),"")</f>
        <v>7</v>
      </c>
      <c r="L8" s="13" t="str">
        <f>IFERROR(INDEX($C$2:$C$23,MATCH(ROWS($K$2:K8),$K$2:$K$23,0)),"")</f>
        <v>Kevin Hansen</v>
      </c>
      <c r="M8" s="13"/>
      <c r="O8" s="14">
        <f t="shared" si="1"/>
        <v>1</v>
      </c>
      <c r="P8" s="14">
        <f>IF(O8=1,COUNTIF($O$2:O8,1),"")</f>
        <v>7</v>
      </c>
      <c r="Q8" s="15" t="str">
        <f>IFERROR(INDEX($C$2:$C$23,MATCH(ROWS($P$2:P8),$P$2:$P$23,0)),"")</f>
        <v>Kevin Hansen</v>
      </c>
      <c r="R8" s="15"/>
    </row>
    <row r="9" spans="1:18" x14ac:dyDescent="0.25">
      <c r="C9" s="6" t="s">
        <v>6</v>
      </c>
      <c r="D9" s="7" t="s">
        <v>100</v>
      </c>
      <c r="E9" s="8">
        <v>20492</v>
      </c>
      <c r="F9" s="7" t="s">
        <v>47</v>
      </c>
      <c r="G9" s="7" t="s">
        <v>48</v>
      </c>
      <c r="H9" s="7" t="s">
        <v>49</v>
      </c>
      <c r="J9" s="12">
        <f t="shared" si="0"/>
        <v>1</v>
      </c>
      <c r="K9" s="12">
        <f>IF(J9=1,COUNTIF($J$2:J9,1),"")</f>
        <v>8</v>
      </c>
      <c r="L9" s="13" t="str">
        <f>IFERROR(INDEX($C$2:$C$23,MATCH(ROWS($K$2:K9),$K$2:$K$23,0)),"")</f>
        <v>Anders Nielsen</v>
      </c>
      <c r="M9" s="13"/>
      <c r="O9" s="14">
        <f t="shared" si="1"/>
        <v>1</v>
      </c>
      <c r="P9" s="14">
        <f>IF(O9=1,COUNTIF($O$2:O9,1),"")</f>
        <v>8</v>
      </c>
      <c r="Q9" s="15" t="str">
        <f>IFERROR(INDEX($C$2:$C$23,MATCH(ROWS($P$2:P9),$P$2:$P$23,0)),"")</f>
        <v>Anders Nielsen</v>
      </c>
      <c r="R9" s="15"/>
    </row>
    <row r="10" spans="1:18" x14ac:dyDescent="0.25">
      <c r="C10" s="6" t="s">
        <v>7</v>
      </c>
      <c r="D10" s="7" t="s">
        <v>101</v>
      </c>
      <c r="E10" s="8">
        <v>32854</v>
      </c>
      <c r="F10" s="7" t="s">
        <v>50</v>
      </c>
      <c r="G10" s="7" t="s">
        <v>51</v>
      </c>
      <c r="H10" s="7" t="s">
        <v>52</v>
      </c>
      <c r="J10" s="12">
        <f t="shared" si="0"/>
        <v>1</v>
      </c>
      <c r="K10" s="12">
        <f>IF(J10=1,COUNTIF($J$2:J10,1),"")</f>
        <v>9</v>
      </c>
      <c r="L10" s="13" t="str">
        <f>IFERROR(INDEX($C$2:$C$23,MATCH(ROWS($K$2:K10),$K$2:$K$23,0)),"")</f>
        <v>Helle Lamlil</v>
      </c>
      <c r="M10" s="13"/>
      <c r="O10" s="14">
        <f t="shared" si="1"/>
        <v>1</v>
      </c>
      <c r="P10" s="14">
        <f>IF(O10=1,COUNTIF($O$2:O10,1),"")</f>
        <v>9</v>
      </c>
      <c r="Q10" s="15" t="str">
        <f>IFERROR(INDEX($C$2:$C$23,MATCH(ROWS($P$2:P10),$P$2:$P$23,0)),"")</f>
        <v>Helle Lamlil</v>
      </c>
      <c r="R10" s="15"/>
    </row>
    <row r="11" spans="1:18" x14ac:dyDescent="0.25">
      <c r="C11" s="6" t="s">
        <v>8</v>
      </c>
      <c r="D11" s="7" t="s">
        <v>102</v>
      </c>
      <c r="E11" s="8">
        <v>11062</v>
      </c>
      <c r="F11" s="7" t="s">
        <v>53</v>
      </c>
      <c r="G11" s="7" t="s">
        <v>54</v>
      </c>
      <c r="H11" s="7" t="s">
        <v>55</v>
      </c>
      <c r="J11" s="12">
        <f t="shared" si="0"/>
        <v>1</v>
      </c>
      <c r="K11" s="12">
        <f>IF(J11=1,COUNTIF($J$2:J11,1),"")</f>
        <v>10</v>
      </c>
      <c r="L11" s="13" t="str">
        <f>IFERROR(INDEX($C$2:$C$23,MATCH(ROWS($K$2:K11),$K$2:$K$23,0)),"")</f>
        <v>Tuncay Met</v>
      </c>
      <c r="M11" s="13"/>
      <c r="O11" s="14">
        <f t="shared" si="1"/>
        <v>1</v>
      </c>
      <c r="P11" s="14">
        <f>IF(O11=1,COUNTIF($O$2:O11,1),"")</f>
        <v>10</v>
      </c>
      <c r="Q11" s="15" t="str">
        <f>IFERROR(INDEX($C$2:$C$23,MATCH(ROWS($P$2:P11),$P$2:$P$23,0)),"")</f>
        <v>Tuncay Met</v>
      </c>
      <c r="R11" s="15"/>
    </row>
    <row r="12" spans="1:18" x14ac:dyDescent="0.25">
      <c r="C12" s="6" t="s">
        <v>9</v>
      </c>
      <c r="D12" s="7" t="s">
        <v>103</v>
      </c>
      <c r="E12" s="8">
        <v>23930</v>
      </c>
      <c r="F12" s="7" t="s">
        <v>56</v>
      </c>
      <c r="G12" s="7" t="s">
        <v>57</v>
      </c>
      <c r="H12" s="7" t="s">
        <v>58</v>
      </c>
      <c r="J12" s="12">
        <f t="shared" si="0"/>
        <v>1</v>
      </c>
      <c r="K12" s="12">
        <f>IF(J12=1,COUNTIF($J$2:J12,1),"")</f>
        <v>11</v>
      </c>
      <c r="L12" s="13" t="str">
        <f>IFERROR(INDEX($C$2:$C$23,MATCH(ROWS($K$2:K12),$K$2:$K$23,0)),"")</f>
        <v>Ole Hermansen</v>
      </c>
      <c r="M12" s="13"/>
      <c r="O12" s="14">
        <f t="shared" si="1"/>
        <v>1</v>
      </c>
      <c r="P12" s="14">
        <f>IF(O12=1,COUNTIF($O$2:O12,1),"")</f>
        <v>11</v>
      </c>
      <c r="Q12" s="15" t="str">
        <f>IFERROR(INDEX($C$2:$C$23,MATCH(ROWS($P$2:P12),$P$2:$P$23,0)),"")</f>
        <v>Ole Hermansen</v>
      </c>
      <c r="R12" s="15"/>
    </row>
    <row r="13" spans="1:18" x14ac:dyDescent="0.25">
      <c r="C13" s="6" t="s">
        <v>10</v>
      </c>
      <c r="D13" s="7" t="s">
        <v>104</v>
      </c>
      <c r="E13" s="8">
        <v>31898</v>
      </c>
      <c r="F13" s="7" t="s">
        <v>59</v>
      </c>
      <c r="G13" s="7" t="s">
        <v>60</v>
      </c>
      <c r="H13" s="7" t="s">
        <v>61</v>
      </c>
      <c r="J13" s="12">
        <f t="shared" si="0"/>
        <v>1</v>
      </c>
      <c r="K13" s="12">
        <f>IF(J13=1,COUNTIF($J$2:J13,1),"")</f>
        <v>12</v>
      </c>
      <c r="L13" s="13" t="str">
        <f>IFERROR(INDEX($C$2:$C$23,MATCH(ROWS($K$2:K13),$K$2:$K$23,0)),"")</f>
        <v>Lars Kristensen</v>
      </c>
      <c r="M13" s="13"/>
      <c r="O13" s="14">
        <f t="shared" si="1"/>
        <v>1</v>
      </c>
      <c r="P13" s="14">
        <f>IF(O13=1,COUNTIF($O$2:O13,1),"")</f>
        <v>12</v>
      </c>
      <c r="Q13" s="15" t="str">
        <f>IFERROR(INDEX($C$2:$C$23,MATCH(ROWS($P$2:P13),$P$2:$P$23,0)),"")</f>
        <v>Lars Kristensen</v>
      </c>
      <c r="R13" s="15"/>
    </row>
    <row r="14" spans="1:18" x14ac:dyDescent="0.25">
      <c r="C14" s="6" t="s">
        <v>11</v>
      </c>
      <c r="D14" s="7" t="s">
        <v>105</v>
      </c>
      <c r="E14" s="8">
        <v>35992</v>
      </c>
      <c r="F14" s="7" t="s">
        <v>62</v>
      </c>
      <c r="G14" s="7" t="s">
        <v>63</v>
      </c>
      <c r="H14" s="7" t="s">
        <v>64</v>
      </c>
      <c r="J14" s="12">
        <f t="shared" si="0"/>
        <v>1</v>
      </c>
      <c r="K14" s="12">
        <f>IF(J14=1,COUNTIF($J$2:J14,1),"")</f>
        <v>13</v>
      </c>
      <c r="L14" s="13" t="str">
        <f>IFERROR(INDEX($C$2:$C$23,MATCH(ROWS($K$2:K14),$K$2:$K$23,0)),"")</f>
        <v>Jesper Olsen</v>
      </c>
      <c r="M14" s="13"/>
      <c r="O14" s="14">
        <f t="shared" si="1"/>
        <v>1</v>
      </c>
      <c r="P14" s="14">
        <f>IF(O14=1,COUNTIF($O$2:O14,1),"")</f>
        <v>13</v>
      </c>
      <c r="Q14" s="15" t="str">
        <f>IFERROR(INDEX($C$2:$C$23,MATCH(ROWS($P$2:P14),$P$2:$P$23,0)),"")</f>
        <v>Jesper Olsen</v>
      </c>
      <c r="R14" s="15"/>
    </row>
    <row r="15" spans="1:18" x14ac:dyDescent="0.25">
      <c r="C15" s="6" t="s">
        <v>12</v>
      </c>
      <c r="D15" s="7" t="s">
        <v>106</v>
      </c>
      <c r="E15" s="8">
        <v>12997</v>
      </c>
      <c r="F15" s="7" t="s">
        <v>65</v>
      </c>
      <c r="G15" s="7" t="s">
        <v>66</v>
      </c>
      <c r="H15" s="7" t="s">
        <v>67</v>
      </c>
      <c r="J15" s="12">
        <f t="shared" si="0"/>
        <v>1</v>
      </c>
      <c r="K15" s="12">
        <f>IF(J15=1,COUNTIF($J$2:J15,1),"")</f>
        <v>14</v>
      </c>
      <c r="L15" s="13" t="str">
        <f>IFERROR(INDEX($C$2:$C$23,MATCH(ROWS($K$2:K15),$K$2:$K$23,0)),"")</f>
        <v>Tom Nielsen</v>
      </c>
      <c r="M15" s="13"/>
      <c r="O15" s="14">
        <f t="shared" si="1"/>
        <v>1</v>
      </c>
      <c r="P15" s="14">
        <f>IF(O15=1,COUNTIF($O$2:O15,1),"")</f>
        <v>14</v>
      </c>
      <c r="Q15" s="15" t="str">
        <f>IFERROR(INDEX($C$2:$C$23,MATCH(ROWS($P$2:P15),$P$2:$P$23,0)),"")</f>
        <v>Tom Nielsen</v>
      </c>
      <c r="R15" s="15"/>
    </row>
    <row r="16" spans="1:18" x14ac:dyDescent="0.25">
      <c r="C16" s="6" t="s">
        <v>13</v>
      </c>
      <c r="D16" s="7" t="s">
        <v>107</v>
      </c>
      <c r="E16" s="8">
        <v>28838</v>
      </c>
      <c r="F16" s="7" t="s">
        <v>68</v>
      </c>
      <c r="G16" s="7" t="s">
        <v>69</v>
      </c>
      <c r="H16" s="7" t="s">
        <v>70</v>
      </c>
      <c r="J16" s="12">
        <f t="shared" si="0"/>
        <v>1</v>
      </c>
      <c r="K16" s="12">
        <f>IF(J16=1,COUNTIF($J$2:J16,1),"")</f>
        <v>15</v>
      </c>
      <c r="L16" s="13" t="str">
        <f>IFERROR(INDEX($C$2:$C$23,MATCH(ROWS($K$2:K16),$K$2:$K$23,0)),"")</f>
        <v>Knud Aage Hansen</v>
      </c>
      <c r="M16" s="13"/>
      <c r="O16" s="14">
        <f t="shared" si="1"/>
        <v>1</v>
      </c>
      <c r="P16" s="14">
        <f>IF(O16=1,COUNTIF($O$2:O16,1),"")</f>
        <v>15</v>
      </c>
      <c r="Q16" s="15" t="str">
        <f>IFERROR(INDEX($C$2:$C$23,MATCH(ROWS($P$2:P16),$P$2:$P$23,0)),"")</f>
        <v>Knud Aage Hansen</v>
      </c>
      <c r="R16" s="15"/>
    </row>
    <row r="17" spans="1:18" x14ac:dyDescent="0.25">
      <c r="C17" s="6" t="s">
        <v>14</v>
      </c>
      <c r="D17" s="7" t="s">
        <v>108</v>
      </c>
      <c r="E17" s="8">
        <v>41987</v>
      </c>
      <c r="F17" s="7" t="s">
        <v>71</v>
      </c>
      <c r="G17" s="7" t="s">
        <v>72</v>
      </c>
      <c r="H17" s="7" t="s">
        <v>73</v>
      </c>
      <c r="J17" s="12">
        <f t="shared" si="0"/>
        <v>1</v>
      </c>
      <c r="K17" s="12">
        <f>IF(J17=1,COUNTIF($J$2:J17,1),"")</f>
        <v>16</v>
      </c>
      <c r="L17" s="13" t="str">
        <f>IFERROR(INDEX($C$2:$C$23,MATCH(ROWS($K$2:K17),$K$2:$K$23,0)),"")</f>
        <v>Morten Christiansen</v>
      </c>
      <c r="M17" s="13"/>
      <c r="O17" s="14">
        <f t="shared" si="1"/>
        <v>1</v>
      </c>
      <c r="P17" s="14">
        <f>IF(O17=1,COUNTIF($O$2:O17,1),"")</f>
        <v>16</v>
      </c>
      <c r="Q17" s="15" t="str">
        <f>IFERROR(INDEX($C$2:$C$23,MATCH(ROWS($P$2:P17),$P$2:$P$23,0)),"")</f>
        <v>Morten Christiansen</v>
      </c>
      <c r="R17" s="15"/>
    </row>
    <row r="18" spans="1:18" x14ac:dyDescent="0.25">
      <c r="A18" s="16" t="s">
        <v>117</v>
      </c>
      <c r="C18" s="6" t="s">
        <v>15</v>
      </c>
      <c r="D18" s="7" t="s">
        <v>109</v>
      </c>
      <c r="E18" s="8">
        <v>42003</v>
      </c>
      <c r="F18" s="7" t="s">
        <v>74</v>
      </c>
      <c r="G18" s="7" t="s">
        <v>75</v>
      </c>
      <c r="H18" s="7" t="s">
        <v>76</v>
      </c>
      <c r="J18" s="12">
        <f t="shared" si="0"/>
        <v>1</v>
      </c>
      <c r="K18" s="12">
        <f>IF(J18=1,COUNTIF($J$2:J18,1),"")</f>
        <v>17</v>
      </c>
      <c r="L18" s="13" t="str">
        <f>IFERROR(INDEX($C$2:$C$23,MATCH(ROWS($K$2:K18),$K$2:$K$23,0)),"")</f>
        <v>Claus Rydahl</v>
      </c>
      <c r="M18" s="13"/>
      <c r="O18" s="14">
        <f t="shared" si="1"/>
        <v>1</v>
      </c>
      <c r="P18" s="14">
        <f>IF(O18=1,COUNTIF($O$2:O18,1),"")</f>
        <v>17</v>
      </c>
      <c r="Q18" s="15" t="str">
        <f>IFERROR(INDEX($C$2:$C$23,MATCH(ROWS($P$2:P18),$P$2:$P$23,0)),"")</f>
        <v>Claus Rydahl</v>
      </c>
      <c r="R18" s="15"/>
    </row>
    <row r="19" spans="1:18" x14ac:dyDescent="0.25">
      <c r="A19" s="23" t="s">
        <v>115</v>
      </c>
      <c r="B19" s="23"/>
      <c r="C19" s="6" t="s">
        <v>16</v>
      </c>
      <c r="D19" s="7" t="s">
        <v>110</v>
      </c>
      <c r="E19" s="8">
        <v>42125</v>
      </c>
      <c r="F19" s="7" t="s">
        <v>77</v>
      </c>
      <c r="G19" s="7" t="s">
        <v>78</v>
      </c>
      <c r="H19" s="7" t="s">
        <v>79</v>
      </c>
      <c r="J19" s="12">
        <f t="shared" si="0"/>
        <v>1</v>
      </c>
      <c r="K19" s="12">
        <f>IF(J19=1,COUNTIF($J$2:J19,1),"")</f>
        <v>18</v>
      </c>
      <c r="L19" s="13" t="str">
        <f>IFERROR(INDEX($C$2:$C$23,MATCH(ROWS($K$2:K19),$K$2:$K$23,0)),"")</f>
        <v>Aart Nugteren</v>
      </c>
      <c r="M19" s="13"/>
      <c r="O19" s="14">
        <f t="shared" si="1"/>
        <v>1</v>
      </c>
      <c r="P19" s="14">
        <f>IF(O19=1,COUNTIF($O$2:O19,1),"")</f>
        <v>18</v>
      </c>
      <c r="Q19" s="15" t="str">
        <f>IFERROR(INDEX($C$2:$C$23,MATCH(ROWS($P$2:P19),$P$2:$P$23,0)),"")</f>
        <v>Aart Nugteren</v>
      </c>
      <c r="R19" s="15"/>
    </row>
    <row r="20" spans="1:18" x14ac:dyDescent="0.25">
      <c r="C20" s="6" t="s">
        <v>17</v>
      </c>
      <c r="D20" s="7" t="s">
        <v>111</v>
      </c>
      <c r="E20" s="8">
        <v>42142</v>
      </c>
      <c r="F20" s="7" t="s">
        <v>80</v>
      </c>
      <c r="G20" s="7" t="s">
        <v>81</v>
      </c>
      <c r="H20" s="7" t="s">
        <v>82</v>
      </c>
      <c r="J20" s="12">
        <f t="shared" si="0"/>
        <v>1</v>
      </c>
      <c r="K20" s="12">
        <f>IF(J20=1,COUNTIF($J$2:J20,1),"")</f>
        <v>19</v>
      </c>
      <c r="L20" s="13" t="str">
        <f>IFERROR(INDEX($C$2:$C$23,MATCH(ROWS($K$2:K20),$K$2:$K$23,0)),"")</f>
        <v>Jonathan Pedersen</v>
      </c>
      <c r="M20" s="13"/>
      <c r="O20" s="14">
        <f t="shared" si="1"/>
        <v>1</v>
      </c>
      <c r="P20" s="14">
        <f>IF(O20=1,COUNTIF($O$2:O20,1),"")</f>
        <v>19</v>
      </c>
      <c r="Q20" s="15" t="str">
        <f>IFERROR(INDEX($C$2:$C$23,MATCH(ROWS($P$2:P20),$P$2:$P$23,0)),"")</f>
        <v>Jonathan Pedersen</v>
      </c>
      <c r="R20" s="15"/>
    </row>
    <row r="21" spans="1:18" x14ac:dyDescent="0.25">
      <c r="C21" s="6" t="s">
        <v>18</v>
      </c>
      <c r="D21" s="7" t="s">
        <v>112</v>
      </c>
      <c r="E21" s="8">
        <v>41632</v>
      </c>
      <c r="F21" s="7" t="s">
        <v>83</v>
      </c>
      <c r="G21" s="7" t="s">
        <v>84</v>
      </c>
      <c r="H21" s="7" t="s">
        <v>85</v>
      </c>
      <c r="J21" s="12">
        <f t="shared" si="0"/>
        <v>1</v>
      </c>
      <c r="K21" s="12">
        <f>IF(J21=1,COUNTIF($J$2:J21,1),"")</f>
        <v>20</v>
      </c>
      <c r="L21" s="13" t="str">
        <f>IFERROR(INDEX($C$2:$C$23,MATCH(ROWS($K$2:K21),$K$2:$K$23,0)),"")</f>
        <v>Ibrahim Kücakavci</v>
      </c>
      <c r="M21" s="13"/>
      <c r="O21" s="14">
        <f t="shared" si="1"/>
        <v>1</v>
      </c>
      <c r="P21" s="14">
        <f>IF(O21=1,COUNTIF($O$2:O21,1),"")</f>
        <v>20</v>
      </c>
      <c r="Q21" s="15" t="str">
        <f>IFERROR(INDEX($C$2:$C$23,MATCH(ROWS($P$2:P21),$P$2:$P$23,0)),"")</f>
        <v>Ibrahim Kücakavci</v>
      </c>
      <c r="R21" s="15"/>
    </row>
    <row r="22" spans="1:18" x14ac:dyDescent="0.25">
      <c r="C22" s="6" t="s">
        <v>19</v>
      </c>
      <c r="D22" s="7" t="s">
        <v>113</v>
      </c>
      <c r="E22" s="8">
        <v>40242</v>
      </c>
      <c r="F22" s="7" t="s">
        <v>86</v>
      </c>
      <c r="G22" s="7" t="s">
        <v>87</v>
      </c>
      <c r="H22" s="7" t="s">
        <v>88</v>
      </c>
      <c r="J22" s="12">
        <f t="shared" si="0"/>
        <v>1</v>
      </c>
      <c r="K22" s="12">
        <f>IF(J22=1,COUNTIF($J$2:J22,1),"")</f>
        <v>21</v>
      </c>
      <c r="L22" s="13" t="str">
        <f>IFERROR(INDEX($C$2:$C$23,MATCH(ROWS($K$2:K22),$K$2:$K$23,0)),"")</f>
        <v>Christian Pedersen</v>
      </c>
      <c r="M22" s="13"/>
      <c r="O22" s="14">
        <f t="shared" si="1"/>
        <v>1</v>
      </c>
      <c r="P22" s="14">
        <f>IF(O22=1,COUNTIF($O$2:O22,1),"")</f>
        <v>21</v>
      </c>
      <c r="Q22" s="15" t="str">
        <f>IFERROR(INDEX($C$2:$C$23,MATCH(ROWS($P$2:P22),$P$2:$P$23,0)),"")</f>
        <v>Christian Pedersen</v>
      </c>
      <c r="R22" s="15"/>
    </row>
    <row r="23" spans="1:18" x14ac:dyDescent="0.25">
      <c r="C23" s="6" t="s">
        <v>20</v>
      </c>
      <c r="D23" s="7" t="s">
        <v>114</v>
      </c>
      <c r="E23" s="8">
        <v>20492</v>
      </c>
      <c r="F23" s="7" t="s">
        <v>89</v>
      </c>
      <c r="G23" s="7" t="s">
        <v>90</v>
      </c>
      <c r="H23" s="7" t="s">
        <v>91</v>
      </c>
      <c r="J23" s="12">
        <f t="shared" si="0"/>
        <v>1</v>
      </c>
      <c r="K23" s="12">
        <f>IF(J23=1,COUNTIF($J$2:J23,1),"")</f>
        <v>22</v>
      </c>
      <c r="L23" s="13" t="str">
        <f>IFERROR(INDEX($C$2:$C$23,MATCH(ROWS($K$2:K23),$K$2:$K$23,0)),"")</f>
        <v>Bettina Jørgensen</v>
      </c>
      <c r="M23" s="13"/>
      <c r="O23" s="14">
        <f t="shared" si="1"/>
        <v>1</v>
      </c>
      <c r="P23" s="14">
        <f>IF(O23=1,COUNTIF($O$2:O23,1),"")</f>
        <v>22</v>
      </c>
      <c r="Q23" s="15" t="str">
        <f>IFERROR(INDEX($C$2:$C$23,MATCH(ROWS($P$2:P23),$P$2:$P$23,0)),"")</f>
        <v>Bettina Jørgensen</v>
      </c>
      <c r="R23" s="15"/>
    </row>
    <row r="24" spans="1:18" x14ac:dyDescent="0.25">
      <c r="E24" s="2"/>
      <c r="L24" s="1"/>
      <c r="M24" s="1"/>
    </row>
    <row r="25" spans="1:18" x14ac:dyDescent="0.25">
      <c r="L25" s="1"/>
      <c r="M25" s="1"/>
    </row>
    <row r="26" spans="1:18" x14ac:dyDescent="0.25">
      <c r="L26" s="1"/>
      <c r="M26" s="1"/>
    </row>
    <row r="27" spans="1:18" x14ac:dyDescent="0.25">
      <c r="L27" s="1"/>
      <c r="M27" s="1"/>
    </row>
    <row r="28" spans="1:18" x14ac:dyDescent="0.25">
      <c r="L28" s="1"/>
      <c r="M28" s="1"/>
    </row>
    <row r="29" spans="1:18" x14ac:dyDescent="0.25">
      <c r="L29" s="1"/>
      <c r="M29" s="1"/>
    </row>
    <row r="30" spans="1:18" x14ac:dyDescent="0.25">
      <c r="L30" s="1"/>
      <c r="M30" s="1"/>
    </row>
    <row r="31" spans="1:18" x14ac:dyDescent="0.25">
      <c r="L31" s="1"/>
      <c r="M31" s="1"/>
    </row>
    <row r="32" spans="1:18" x14ac:dyDescent="0.25">
      <c r="L32" s="1"/>
      <c r="M32" s="1"/>
    </row>
    <row r="33" spans="12:13" x14ac:dyDescent="0.25">
      <c r="L33" s="1"/>
      <c r="M33" s="1"/>
    </row>
    <row r="34" spans="12:13" x14ac:dyDescent="0.25">
      <c r="L34" s="1"/>
      <c r="M34" s="1"/>
    </row>
    <row r="35" spans="12:13" x14ac:dyDescent="0.25">
      <c r="L35" s="1"/>
      <c r="M35" s="1"/>
    </row>
    <row r="36" spans="12:13" x14ac:dyDescent="0.25">
      <c r="L36" s="1"/>
      <c r="M36" s="1"/>
    </row>
    <row r="37" spans="12:13" x14ac:dyDescent="0.25">
      <c r="L37" s="1"/>
      <c r="M37" s="1"/>
    </row>
    <row r="38" spans="12:13" x14ac:dyDescent="0.25">
      <c r="L38" s="1"/>
      <c r="M38" s="1"/>
    </row>
    <row r="39" spans="12:13" x14ac:dyDescent="0.25">
      <c r="L39" s="1"/>
      <c r="M39" s="1"/>
    </row>
    <row r="40" spans="12:13" x14ac:dyDescent="0.25">
      <c r="L40" s="1"/>
      <c r="M40" s="1"/>
    </row>
    <row r="41" spans="12:13" x14ac:dyDescent="0.25">
      <c r="L41" s="1"/>
      <c r="M41" s="1"/>
    </row>
    <row r="42" spans="12:13" x14ac:dyDescent="0.25">
      <c r="L42" s="1"/>
      <c r="M42" s="1"/>
    </row>
    <row r="43" spans="12:13" x14ac:dyDescent="0.25">
      <c r="L43" s="1"/>
      <c r="M43" s="1"/>
    </row>
    <row r="44" spans="12:13" x14ac:dyDescent="0.25">
      <c r="L44" s="1"/>
      <c r="M44" s="1"/>
    </row>
    <row r="45" spans="12:13" x14ac:dyDescent="0.25">
      <c r="L45" s="1"/>
      <c r="M45" s="1"/>
    </row>
    <row r="46" spans="12:13" x14ac:dyDescent="0.25">
      <c r="L46" s="1"/>
      <c r="M46" s="1"/>
    </row>
  </sheetData>
  <mergeCells count="3">
    <mergeCell ref="J1:M1"/>
    <mergeCell ref="O1:R1"/>
    <mergeCell ref="A19:B19"/>
  </mergeCells>
  <hyperlinks>
    <hyperlink ref="A19" r:id="rId1"/>
  </hyperlinks>
  <pageMargins left="0.7" right="0.7" top="0.75" bottom="0.75" header="0.3" footer="0.3"/>
  <pageSetup paperSize="9" orientation="portrait" horizontalDpi="4294967294" verticalDpi="4294967294" r:id="rId2"/>
  <drawing r:id="rId3"/>
  <legacyDrawing r:id="rId4"/>
  <controls>
    <mc:AlternateContent xmlns:mc="http://schemas.openxmlformats.org/markup-compatibility/2006">
      <mc:Choice Requires="x14">
        <control shapeId="1030" r:id="rId5" name="CommandButton1">
          <controlPr defaultSize="0" autoLine="0" r:id="rId6">
            <anchor moveWithCells="1">
              <from>
                <xdr:col>1</xdr:col>
                <xdr:colOff>133350</xdr:colOff>
                <xdr:row>3</xdr:row>
                <xdr:rowOff>0</xdr:rowOff>
              </from>
              <to>
                <xdr:col>1</xdr:col>
                <xdr:colOff>1581150</xdr:colOff>
                <xdr:row>4</xdr:row>
                <xdr:rowOff>104775</xdr:rowOff>
              </to>
            </anchor>
          </controlPr>
        </control>
      </mc:Choice>
      <mc:Fallback>
        <control shapeId="1030" r:id="rId5" name="CommandButton1"/>
      </mc:Fallback>
    </mc:AlternateContent>
    <mc:AlternateContent xmlns:mc="http://schemas.openxmlformats.org/markup-compatibility/2006">
      <mc:Choice Requires="x14">
        <control shapeId="1028" r:id="rId7" name="ComboBox1">
          <controlPr defaultSize="0" autoLine="0" linkedCell="A2" listFillRange="InSheetDropDownList" r:id="rId8">
            <anchor moveWithCells="1">
              <from>
                <xdr:col>0</xdr:col>
                <xdr:colOff>85725</xdr:colOff>
                <xdr:row>3</xdr:row>
                <xdr:rowOff>9525</xdr:rowOff>
              </from>
              <to>
                <xdr:col>0</xdr:col>
                <xdr:colOff>1704975</xdr:colOff>
                <xdr:row>4</xdr:row>
                <xdr:rowOff>47625</xdr:rowOff>
              </to>
            </anchor>
          </controlPr>
        </control>
      </mc:Choice>
      <mc:Fallback>
        <control shapeId="1028" r:id="rId7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Kenneth Hobson</cp:lastModifiedBy>
  <dcterms:created xsi:type="dcterms:W3CDTF">2015-09-06T05:49:49Z</dcterms:created>
  <dcterms:modified xsi:type="dcterms:W3CDTF">2015-11-02T21:26:38Z</dcterms:modified>
</cp:coreProperties>
</file>