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7329"/>
  <workbookPr defaultThemeVersion="124226"/>
  <mc:AlternateContent xmlns:mc="http://schemas.openxmlformats.org/markup-compatibility/2006">
    <mc:Choice Requires="x15">
      <x15ac:absPath xmlns:x15ac="http://schemas.microsoft.com/office/spreadsheetml/2010/11/ac" url="C:\Users\admin\Desktop\"/>
    </mc:Choice>
  </mc:AlternateContent>
  <bookViews>
    <workbookView xWindow="0" yWindow="0" windowWidth="2205" windowHeight="11010" activeTab="1"/>
  </bookViews>
  <sheets>
    <sheet name="Sheet1" sheetId="1" r:id="rId1"/>
    <sheet name="without formulas" sheetId="2" r:id="rId2"/>
    <sheet name="Sheet3" sheetId="3" r:id="rId3"/>
  </sheets>
  <calcPr calcId="162913"/>
</workbook>
</file>

<file path=xl/calcChain.xml><?xml version="1.0" encoding="utf-8"?>
<calcChain xmlns="http://schemas.openxmlformats.org/spreadsheetml/2006/main">
  <c r="C62" i="1" l="1"/>
  <c r="E62" i="1"/>
  <c r="E60" i="1"/>
  <c r="E57" i="1"/>
  <c r="E54" i="1"/>
  <c r="E51" i="1"/>
  <c r="E47" i="1"/>
  <c r="E45" i="1"/>
  <c r="E42" i="1"/>
  <c r="E39" i="1"/>
  <c r="E36" i="1"/>
  <c r="E32" i="1"/>
  <c r="E30" i="1"/>
  <c r="E27" i="1"/>
  <c r="E24" i="1"/>
  <c r="E21" i="1"/>
  <c r="E17" i="1"/>
  <c r="E15" i="1"/>
  <c r="E12" i="1"/>
  <c r="E9" i="1"/>
  <c r="E6" i="1"/>
  <c r="C6" i="1"/>
  <c r="C17" i="1"/>
  <c r="C32" i="1"/>
  <c r="C47" i="1"/>
  <c r="C60" i="1"/>
  <c r="C57" i="1"/>
  <c r="C54" i="1"/>
  <c r="C51" i="1"/>
  <c r="C9" i="1"/>
  <c r="C45" i="1"/>
  <c r="C42" i="1"/>
  <c r="C39" i="1"/>
  <c r="C36" i="1"/>
  <c r="C30" i="1"/>
  <c r="C27" i="1"/>
  <c r="C24" i="1"/>
  <c r="C21" i="1"/>
  <c r="C15" i="1"/>
  <c r="C12" i="1"/>
  <c r="C18" i="1" l="1"/>
  <c r="D63" i="1"/>
  <c r="C33" i="1"/>
  <c r="C48" i="1"/>
  <c r="C63" i="1"/>
  <c r="E48" i="1"/>
  <c r="E63" i="1"/>
  <c r="E18" i="1"/>
  <c r="E33" i="1"/>
</calcChain>
</file>

<file path=xl/sharedStrings.xml><?xml version="1.0" encoding="utf-8"?>
<sst xmlns="http://schemas.openxmlformats.org/spreadsheetml/2006/main" count="83" uniqueCount="23">
  <si>
    <t xml:space="preserve">mid function IS USED AS ONLY RELEVANT NUMBERS FROM A STRING HAS TO BE CONSIDERED </t>
  </si>
  <si>
    <t>mon</t>
  </si>
  <si>
    <t>tue</t>
  </si>
  <si>
    <t>wed</t>
  </si>
  <si>
    <t>thu</t>
  </si>
  <si>
    <t>fri</t>
  </si>
  <si>
    <t>BUT THIS CREATED PROBLEM WHEN THE NUMBER OF NUMERALS TO BE CONSIDERED ARE NOT ENOUGH AND HAS OTHER CHARACTER/SYMBOLS ahead/BEHIND THE SIGN--if is -ve(WHICH IS NORMAL)</t>
  </si>
  <si>
    <t>sat</t>
  </si>
  <si>
    <t>sun</t>
  </si>
  <si>
    <t>calculated field</t>
  </si>
  <si>
    <t xml:space="preserve">data feed </t>
  </si>
  <si>
    <t>#8.02</t>
  </si>
  <si>
    <t>here as due to special character added, the formula is not working AND this has further effects</t>
  </si>
  <si>
    <t>Last two days average is ALSO calculated seperately in the data feed field before weekly average as this is needed as input in formauls that are used in weekly average, so done this to avoic CIRCULAR REFERENCE issue</t>
  </si>
  <si>
    <t xml:space="preserve">So has to make formula such that only numerals string(with -ve sign if is there)  that are at starting of value is considered(till 1 places after decimal, if there is decimal)----   </t>
  </si>
  <si>
    <t>after "#" delimiter till the next "#" delimiter.</t>
  </si>
  <si>
    <t xml:space="preserve">data feed (manually feed) </t>
  </si>
  <si>
    <t>seen in e57,e60, e63</t>
  </si>
  <si>
    <t>-10.94 %2d(#2dAV#5.5#3dAV#0.33#WKAV#4.2)</t>
  </si>
  <si>
    <t>-3.04 %2d(#2dAV#1#3dAV#-0.33#WKAV#-1.96)</t>
  </si>
  <si>
    <t>161.72 %2d(#2dAV#0#3dAV#53.67#WKAV#30.6)</t>
  </si>
  <si>
    <t>-12.37 %2d(#2dAV#0#3dAV#-4#WKAV#-4)</t>
  </si>
  <si>
    <t>-76.42 %2d(#2dAV#117.1#3dAV#53.07#WKAV#25.24)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</si>
</sst>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FC000"/>
        <bgColor indexed="64"/>
      </patternFill>
    </fill>
    <fill>
      <patternFill patternType="solid">
        <fgColor rgb="FF92D050"/>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5">
    <xf numFmtId="0" fontId="0" fillId="0" borderId="0" xfId="0"/>
    <xf numFmtId="0" fontId="0" fillId="0" borderId="0" xfId="0"/>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0" fillId="0" borderId="14" xfId="0" applyBorder="1"/>
    <xf numFmtId="0" fontId="0" fillId="0" borderId="15" xfId="0" applyBorder="1"/>
    <xf numFmtId="0" fontId="0" fillId="0" borderId="16" xfId="0" applyBorder="1"/>
    <xf numFmtId="15" fontId="0" fillId="0" borderId="0" xfId="0" applyNumberFormat="1"/>
    <xf numFmtId="0" fontId="0" fillId="33" borderId="0" xfId="0" applyFill="1"/>
    <xf numFmtId="0" fontId="0" fillId="34" borderId="0" xfId="0" applyFill="1"/>
    <xf numFmtId="0" fontId="0" fillId="34" borderId="17" xfId="0" applyFill="1" applyBorder="1"/>
    <xf numFmtId="0" fontId="0" fillId="33" borderId="18" xfId="0" applyFill="1" applyBorder="1"/>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3"/>
  <sheetViews>
    <sheetView topLeftCell="A60" workbookViewId="0">
      <selection sqref="A1:E73"/>
    </sheetView>
  </sheetViews>
  <sheetFormatPr defaultRowHeight="15" x14ac:dyDescent="0.25"/>
  <cols>
    <col min="1" max="1" width="9.85546875" style="1" bestFit="1" customWidth="1"/>
    <col min="2" max="2" width="4.42578125" style="1" customWidth="1"/>
    <col min="3" max="3" width="42.85546875" customWidth="1"/>
    <col min="5" max="5" width="40" customWidth="1"/>
  </cols>
  <sheetData>
    <row r="1" spans="1:5" s="1" customFormat="1" ht="15.75" thickBot="1" x14ac:dyDescent="0.3">
      <c r="C1" s="1">
        <v>7.54</v>
      </c>
      <c r="E1" s="1">
        <v>7.54</v>
      </c>
    </row>
    <row r="2" spans="1:5" s="1" customFormat="1" x14ac:dyDescent="0.25">
      <c r="C2" s="13" t="s">
        <v>9</v>
      </c>
      <c r="E2" s="13" t="s">
        <v>9</v>
      </c>
    </row>
    <row r="3" spans="1:5" s="1" customFormat="1" ht="15.75" thickBot="1" x14ac:dyDescent="0.3">
      <c r="A3" s="10"/>
      <c r="C3" s="14" t="s">
        <v>16</v>
      </c>
      <c r="E3" s="14" t="s">
        <v>10</v>
      </c>
    </row>
    <row r="4" spans="1:5" s="1" customFormat="1" x14ac:dyDescent="0.25">
      <c r="A4" s="10">
        <v>42583</v>
      </c>
      <c r="B4" s="1" t="s">
        <v>1</v>
      </c>
      <c r="C4" s="11">
        <v>9.5429999999999993</v>
      </c>
      <c r="E4" s="11">
        <v>9.5429999999999993</v>
      </c>
    </row>
    <row r="5" spans="1:5" s="1" customFormat="1" x14ac:dyDescent="0.25"/>
    <row r="6" spans="1:5" s="1" customFormat="1" x14ac:dyDescent="0.25">
      <c r="C6" s="12">
        <f>IF(C4&gt;C1,ROUND((C4*100/C1)-100,2),-(ROUND(100-(C4*100/C1),2)))</f>
        <v>26.56</v>
      </c>
      <c r="E6" s="12">
        <f>IF(E4&gt;E1,ROUND((E4*100/E1)-100,2),-(ROUND(100-(E4*100/E1),2)))</f>
        <v>26.56</v>
      </c>
    </row>
    <row r="7" spans="1:5" s="1" customFormat="1" x14ac:dyDescent="0.25">
      <c r="A7" s="10">
        <v>42584</v>
      </c>
      <c r="B7" s="1" t="s">
        <v>2</v>
      </c>
      <c r="C7" s="11">
        <v>8.9700000000000006</v>
      </c>
      <c r="E7" s="11">
        <v>8.9700000000000006</v>
      </c>
    </row>
    <row r="8" spans="1:5" s="1" customFormat="1" x14ac:dyDescent="0.25"/>
    <row r="9" spans="1:5" s="1" customFormat="1" x14ac:dyDescent="0.25">
      <c r="C9" s="12">
        <f>IF(C7&gt;C4,ROUND((C7*100/C4)-100,2),-(ROUND(100-(C7*100/C4),2)))</f>
        <v>-6</v>
      </c>
      <c r="E9" s="12">
        <f>IF(E7&gt;E4,ROUND((E7*100/E4)-100,2),-(ROUND(100-(E7*100/E4),2)))</f>
        <v>-6</v>
      </c>
    </row>
    <row r="10" spans="1:5" s="1" customFormat="1" x14ac:dyDescent="0.25">
      <c r="A10" s="10">
        <v>42585</v>
      </c>
      <c r="B10" s="1" t="s">
        <v>3</v>
      </c>
      <c r="C10" s="11">
        <v>10.47</v>
      </c>
      <c r="E10" s="11">
        <v>10.47</v>
      </c>
    </row>
    <row r="11" spans="1:5" s="1" customFormat="1" x14ac:dyDescent="0.25"/>
    <row r="12" spans="1:5" s="1" customFormat="1" x14ac:dyDescent="0.25">
      <c r="C12" s="12">
        <f>IF(C10&gt;C7,ROUND((C10*100/C7)-100,2),-(ROUND(100-(C10*100/C7),2)))</f>
        <v>16.72</v>
      </c>
      <c r="E12" s="12">
        <f>IF(E10&gt;E7,ROUND((E10*100/E7)-100,2),-(ROUND(100-(E10*100/E7),2)))</f>
        <v>16.72</v>
      </c>
    </row>
    <row r="13" spans="1:5" s="1" customFormat="1" x14ac:dyDescent="0.25">
      <c r="A13" s="10">
        <v>42586</v>
      </c>
      <c r="B13" s="1" t="s">
        <v>4</v>
      </c>
      <c r="C13" s="11">
        <v>9.8699999999999992</v>
      </c>
      <c r="E13" s="11">
        <v>9.8699999999999992</v>
      </c>
    </row>
    <row r="14" spans="1:5" s="1" customFormat="1" x14ac:dyDescent="0.25"/>
    <row r="15" spans="1:5" s="1" customFormat="1" x14ac:dyDescent="0.25">
      <c r="C15" s="12">
        <f>IF(C13&gt;C10,ROUND((C13*100/C10)-100,2),-(ROUND(100-(C13*100/C10),2)))</f>
        <v>-5.73</v>
      </c>
      <c r="E15" s="12">
        <f>IF(E13&gt;E10,ROUND((E13*100/E10)-100,2),-(ROUND(100-(E13*100/E10),2)))</f>
        <v>-5.73</v>
      </c>
    </row>
    <row r="16" spans="1:5" s="1" customFormat="1" x14ac:dyDescent="0.25">
      <c r="A16" s="10">
        <v>42587</v>
      </c>
      <c r="B16" s="1" t="s">
        <v>5</v>
      </c>
      <c r="C16" s="11">
        <v>8.7899999999999991</v>
      </c>
      <c r="E16" s="11">
        <v>8.7899999999999991</v>
      </c>
    </row>
    <row r="17" spans="1:5" s="1" customFormat="1" x14ac:dyDescent="0.25">
      <c r="A17" s="10">
        <v>42588</v>
      </c>
      <c r="B17" s="1" t="s">
        <v>7</v>
      </c>
      <c r="C17" s="12">
        <f>IF(C16&gt;C13,ROUND((C16*100/C13)-100,2),-(ROUND(100-(C16*100/C13),2)))</f>
        <v>-10.94</v>
      </c>
      <c r="E17" s="12">
        <f>IF(E16&gt;E13,ROUND((E16*100/E13)-100,2),-(ROUND(100-(E16*100/E13),2)))</f>
        <v>-10.94</v>
      </c>
    </row>
    <row r="18" spans="1:5" s="1" customFormat="1" ht="15.75" thickBot="1" x14ac:dyDescent="0.3">
      <c r="A18" s="10">
        <v>42589</v>
      </c>
      <c r="B18" s="1" t="s">
        <v>8</v>
      </c>
      <c r="C18" s="7" t="str">
        <f>IF(C16&gt;C13,ROUND((C16*100/C13)-100,2),-(ROUND(100-(C16*100/C13),2)))&amp; " %2d(#2dAV#"&amp; ROUND(AVERAGE(MID(C12,1,3),MID(C15,1,3)),2)&amp;"#3dAV#"&amp;ROUND(AVERAGE(MID(C12,1,3),MID(C15,1,3),MID(C17,1,3)),2)&amp;"#WKAV#"&amp;ROUND(AVERAGE(MID(C6,1,3),MID(C9,1,3),MID(C12,1,3),MID(C15,1,3),MID(C17,1,3)),2)&amp;")"</f>
        <v>-10.94 %2d(#2dAV#5.5#3dAV#0.33#WKAV#4.2)</v>
      </c>
      <c r="E18" s="7" t="str">
        <f>IF(E16&gt;E13,ROUND((E16*100/E13)-100,2),-(ROUND(100-(E16*100/E13),2)))&amp; " %2d(#2dAV#"&amp; ROUND(AVERAGE(MID(E12,1,3),MID(E15,1,3)),2)&amp;"#3dAV#"&amp;ROUND(AVERAGE(MID(E12,1,3),MID(E15,1,3),MID(E17,1,3)),2)&amp;"#WKAV#"&amp;ROUND(AVERAGE(MID(E6,1,3),MID(E9,1,3),MID(E12,1,3),MID(E15,1,3),MID(E17,1,3)),2)&amp;")"</f>
        <v>-10.94 %2d(#2dAV#5.5#3dAV#0.33#WKAV#4.2)</v>
      </c>
    </row>
    <row r="19" spans="1:5" s="1" customFormat="1" x14ac:dyDescent="0.25">
      <c r="A19" s="10">
        <v>42590</v>
      </c>
      <c r="B19" s="1" t="s">
        <v>1</v>
      </c>
      <c r="C19" s="11">
        <v>7.32</v>
      </c>
      <c r="E19" s="11">
        <v>7.32</v>
      </c>
    </row>
    <row r="20" spans="1:5" s="1" customFormat="1" x14ac:dyDescent="0.25"/>
    <row r="21" spans="1:5" s="1" customFormat="1" x14ac:dyDescent="0.25">
      <c r="C21" s="12">
        <f>IF(C19&gt;C16,ROUND((C19*100/C16)-100,2),-(ROUND(100-(C19*100/C16),2)))</f>
        <v>-16.72</v>
      </c>
      <c r="E21" s="12">
        <f>IF(E19&gt;E16,ROUND((E19*100/E16)-100,2),-(ROUND(100-(E19*100/E16),2)))</f>
        <v>-16.72</v>
      </c>
    </row>
    <row r="22" spans="1:5" s="1" customFormat="1" x14ac:dyDescent="0.25">
      <c r="A22" s="10">
        <v>42591</v>
      </c>
      <c r="B22" s="1" t="s">
        <v>2</v>
      </c>
      <c r="C22" s="11">
        <v>7.85</v>
      </c>
      <c r="E22" s="11">
        <v>7.85</v>
      </c>
    </row>
    <row r="23" spans="1:5" s="1" customFormat="1" x14ac:dyDescent="0.25"/>
    <row r="24" spans="1:5" s="1" customFormat="1" x14ac:dyDescent="0.25">
      <c r="C24" s="12">
        <f>IF(C22&gt;C19,ROUND((C22*100/C19)-100,2),-(ROUND(100-(C22*100/C19),2)))</f>
        <v>7.24</v>
      </c>
      <c r="E24" s="12">
        <f>IF(E22&gt;E19,ROUND((E22*100/E19)-100,2),-(ROUND(100-(E22*100/E19),2)))</f>
        <v>7.24</v>
      </c>
    </row>
    <row r="25" spans="1:5" s="1" customFormat="1" x14ac:dyDescent="0.25">
      <c r="A25" s="10">
        <v>42592</v>
      </c>
      <c r="B25" s="1" t="s">
        <v>3</v>
      </c>
      <c r="C25" s="11">
        <v>8.9450000000000003</v>
      </c>
      <c r="E25" s="11">
        <v>8.9450000000000003</v>
      </c>
    </row>
    <row r="26" spans="1:5" s="1" customFormat="1" x14ac:dyDescent="0.25"/>
    <row r="27" spans="1:5" s="1" customFormat="1" x14ac:dyDescent="0.25">
      <c r="C27" s="12">
        <f>IF(C25&gt;C22,ROUND((C25*100/C22)-100,2),-(ROUND(100-(C25*100/C22),2)))</f>
        <v>13.95</v>
      </c>
      <c r="E27" s="12">
        <f>IF(E25&gt;E22,ROUND((E25*100/E22)-100,2),-(ROUND(100-(E25*100/E22),2)))</f>
        <v>13.95</v>
      </c>
    </row>
    <row r="28" spans="1:5" s="1" customFormat="1" x14ac:dyDescent="0.25">
      <c r="A28" s="10">
        <v>42593</v>
      </c>
      <c r="B28" s="1" t="s">
        <v>4</v>
      </c>
      <c r="C28" s="11">
        <v>7.89</v>
      </c>
      <c r="E28" s="11">
        <v>7.89</v>
      </c>
    </row>
    <row r="29" spans="1:5" s="1" customFormat="1" x14ac:dyDescent="0.25"/>
    <row r="30" spans="1:5" s="1" customFormat="1" x14ac:dyDescent="0.25">
      <c r="C30" s="12">
        <f>IF(C28&gt;C25,ROUND((C28*100/C25)-100,2),-(ROUND(100-(C28*100/C25),2)))</f>
        <v>-11.79</v>
      </c>
      <c r="E30" s="12">
        <f>IF(E28&gt;E25,ROUND((E28*100/E25)-100,2),-(ROUND(100-(E28*100/E25),2)))</f>
        <v>-11.79</v>
      </c>
    </row>
    <row r="31" spans="1:5" s="1" customFormat="1" x14ac:dyDescent="0.25">
      <c r="A31" s="10">
        <v>42594</v>
      </c>
      <c r="B31" s="1" t="s">
        <v>5</v>
      </c>
      <c r="C31" s="11">
        <v>7.65</v>
      </c>
      <c r="E31" s="11">
        <v>7.65</v>
      </c>
    </row>
    <row r="32" spans="1:5" s="1" customFormat="1" x14ac:dyDescent="0.25">
      <c r="A32" s="10">
        <v>42595</v>
      </c>
      <c r="B32" s="1" t="s">
        <v>7</v>
      </c>
      <c r="C32" s="12">
        <f>IF(C31&gt;C28,ROUND((C31*100/C28)-100,2),-(ROUND(100-(C31*100/C28),2)))</f>
        <v>-3.04</v>
      </c>
      <c r="E32" s="12">
        <f>IF(E31&gt;E28,ROUND((E31*100/E28)-100,2),-(ROUND(100-(E31*100/E28),2)))</f>
        <v>-3.04</v>
      </c>
    </row>
    <row r="33" spans="1:7" s="1" customFormat="1" ht="15.75" thickBot="1" x14ac:dyDescent="0.3">
      <c r="A33" s="10">
        <v>42596</v>
      </c>
      <c r="B33" s="1" t="s">
        <v>8</v>
      </c>
      <c r="C33" s="7" t="str">
        <f>IF(C31&gt;C28,ROUND((C31*100/C28)-100,2),-(ROUND(100-(C31*100/C28),2)))&amp; " %2d(#2dAV#"&amp; ROUND(AVERAGE(MID(C27,1,3),MID(C30,1,3)),2)&amp;"#3dAV#"&amp;ROUND(AVERAGE(MID(C27,1,3),MID(C30,1,3),MID(C32,1,3)),2)&amp;"#WKAV#"&amp;ROUND(AVERAGE(MID(C21,1,3),MID(C24,1,3),MID(C27,1,3),MID(C30,1,3),MID(C32,1,3)),2)&amp;")"</f>
        <v>-3.04 %2d(#2dAV#1#3dAV#-0.33#WKAV#-1.96)</v>
      </c>
      <c r="E33" s="7" t="str">
        <f>IF(E31&gt;E28,ROUND((E31*100/E28)-100,2),-(ROUND(100-(E31*100/E28),2)))&amp; " %2d(#2dAV#"&amp; ROUND(AVERAGE(MID(E27,1,3),MID(E30,1,3)),2)&amp;"#3dAV#"&amp;ROUND(AVERAGE(MID(E27,1,3),MID(E30,1,3),MID(E32,1,3)),2)&amp;"#WKAV#"&amp;ROUND(AVERAGE(MID(E21,1,3),MID(E24,1,3),MID(E27,1,3),MID(E30,1,3),MID(E32,1,3)),2)&amp;")"</f>
        <v>-3.04 %2d(#2dAV#1#3dAV#-0.33#WKAV#-1.96)</v>
      </c>
    </row>
    <row r="34" spans="1:7" s="1" customFormat="1" x14ac:dyDescent="0.25">
      <c r="A34" s="10">
        <v>42597</v>
      </c>
      <c r="B34" s="1" t="s">
        <v>1</v>
      </c>
      <c r="C34" s="11">
        <v>7.33</v>
      </c>
      <c r="E34" s="11">
        <v>7.33</v>
      </c>
    </row>
    <row r="35" spans="1:7" s="1" customFormat="1" x14ac:dyDescent="0.25"/>
    <row r="36" spans="1:7" s="1" customFormat="1" x14ac:dyDescent="0.25">
      <c r="C36" s="12">
        <f>IF(C34&gt;C31,ROUND((C34*100/C31)-100,2),-(ROUND(100-(C34*100/C31),2)))</f>
        <v>-4.18</v>
      </c>
      <c r="E36" s="12">
        <f>IF(E34&gt;E31,ROUND((E34*100/E31)-100,2),-(ROUND(100-(E34*100/E31),2)))</f>
        <v>-4.18</v>
      </c>
    </row>
    <row r="37" spans="1:7" s="1" customFormat="1" x14ac:dyDescent="0.25">
      <c r="A37" s="10">
        <v>42598</v>
      </c>
      <c r="B37" s="1" t="s">
        <v>2</v>
      </c>
      <c r="C37" s="11">
        <v>6.99</v>
      </c>
      <c r="E37" s="11">
        <v>6.99</v>
      </c>
    </row>
    <row r="38" spans="1:7" s="1" customFormat="1" x14ac:dyDescent="0.25"/>
    <row r="39" spans="1:7" s="1" customFormat="1" x14ac:dyDescent="0.25">
      <c r="C39" s="12">
        <f>IF(C37&gt;C34,ROUND((C37*100/C34)-100,2),-(ROUND(100-(C37*100/C34),2)))</f>
        <v>-4.6399999999999997</v>
      </c>
      <c r="E39" s="12">
        <f>IF(E37&gt;E34,ROUND((E37*100/E34)-100,2),-(ROUND(100-(E37*100/E34),2)))</f>
        <v>-4.6399999999999997</v>
      </c>
    </row>
    <row r="40" spans="1:7" s="1" customFormat="1" x14ac:dyDescent="0.25">
      <c r="A40" s="10">
        <v>42599</v>
      </c>
      <c r="B40" s="1" t="s">
        <v>3</v>
      </c>
      <c r="C40" s="11">
        <v>7.8339999999999996</v>
      </c>
      <c r="E40" s="11">
        <v>7.8339999999999996</v>
      </c>
    </row>
    <row r="41" spans="1:7" s="1" customFormat="1" x14ac:dyDescent="0.25"/>
    <row r="42" spans="1:7" s="1" customFormat="1" x14ac:dyDescent="0.25">
      <c r="C42" s="12">
        <f>IF(C40&gt;C37,ROUND((C40*100/C37)-100,2),-(ROUND(100-(C40*100/C37),2)))</f>
        <v>12.07</v>
      </c>
      <c r="E42" s="12">
        <f>IF(E40&gt;E37,ROUND((E40*100/E37)-100,2),-(ROUND(100-(E40*100/E37),2)))</f>
        <v>12.07</v>
      </c>
    </row>
    <row r="43" spans="1:7" s="1" customFormat="1" x14ac:dyDescent="0.25">
      <c r="A43" s="10">
        <v>42600</v>
      </c>
      <c r="B43" s="1" t="s">
        <v>4</v>
      </c>
      <c r="C43" s="11">
        <v>6.87</v>
      </c>
      <c r="E43" s="11">
        <v>6.87</v>
      </c>
    </row>
    <row r="44" spans="1:7" s="1" customFormat="1" x14ac:dyDescent="0.25"/>
    <row r="45" spans="1:7" s="1" customFormat="1" x14ac:dyDescent="0.25">
      <c r="C45" s="12">
        <f>IF(C43&gt;C40,ROUND((C43*100/C40)-100,2),-(ROUND(100-(C43*100/C40),2)))</f>
        <v>-12.31</v>
      </c>
      <c r="E45" s="12">
        <f>IF(E43&gt;E40,ROUND((E43*100/E40)-100,2),-(ROUND(100-(E43*100/E40),2)))</f>
        <v>-12.31</v>
      </c>
    </row>
    <row r="46" spans="1:7" s="1" customFormat="1" x14ac:dyDescent="0.25">
      <c r="A46" s="10">
        <v>42601</v>
      </c>
      <c r="B46" s="1" t="s">
        <v>5</v>
      </c>
      <c r="C46" s="11">
        <v>17.98</v>
      </c>
      <c r="E46" s="11">
        <v>6.02</v>
      </c>
    </row>
    <row r="47" spans="1:7" s="1" customFormat="1" ht="15.75" thickBot="1" x14ac:dyDescent="0.3">
      <c r="A47" s="10">
        <v>42602</v>
      </c>
      <c r="B47" s="1" t="s">
        <v>7</v>
      </c>
      <c r="C47" s="12">
        <f>IF(C46&gt;C43,ROUND((C46*100/C43)-100,2),-(ROUND(100-(C46*100/C43),2)))</f>
        <v>161.72</v>
      </c>
      <c r="E47" s="12">
        <f>IF(E46&gt;E43,ROUND((E46*100/E43)-100,2),-(ROUND(100-(E46*100/E43),2)))</f>
        <v>-12.37</v>
      </c>
    </row>
    <row r="48" spans="1:7" ht="15.75" thickBot="1" x14ac:dyDescent="0.3">
      <c r="A48" s="10">
        <v>42603</v>
      </c>
      <c r="B48" s="1" t="s">
        <v>8</v>
      </c>
      <c r="C48" s="7" t="str">
        <f>IF(C46&gt;C43,ROUND((C46*100/C43)-100,2),-(ROUND(100-(C46*100/C43),2)))&amp; " %2d(#2dAV#"&amp; ROUND(AVERAGE(MID(C42,1,3),MID(C45,1,3)),2)&amp;"#3dAV#"&amp;ROUND(AVERAGE(MID(C42,1,3),MID(C45,1,3),MID(C47,1,3)),2)&amp;"#WKAV#"&amp;ROUND(AVERAGE(MID(C36,1,3),MID(C39,1,3),MID(C42,1,3),MID(C45,1,3),MID(C47,1,3)),2)&amp;")"</f>
        <v>161.72 %2d(#2dAV#0#3dAV#53.67#WKAV#30.6)</v>
      </c>
      <c r="D48" s="2"/>
      <c r="E48" s="7" t="str">
        <f>IF(E46&gt;E43,ROUND((E46*100/E43)-100,2),-(ROUND(100-(E46*100/E43),2)))&amp; " %2d(#2dAV#"&amp; ROUND(AVERAGE(MID(E42,1,3),MID(E45,1,3)),2)&amp;"#3dAV#"&amp;ROUND(AVERAGE(MID(E42,1,3),MID(E45,1,3),MID(E47,1,3)),2)&amp;"#WKAV#"&amp;ROUND(AVERAGE(MID(E36,1,3),MID(E39,1,3),MID(E42,1,3),MID(E45,1,3),MID(E47,1,3)),2)&amp;")"</f>
        <v>-12.37 %2d(#2dAV#0#3dAV#-4#WKAV#-4)</v>
      </c>
      <c r="F48" s="2"/>
      <c r="G48" s="3"/>
    </row>
    <row r="49" spans="1:7" x14ac:dyDescent="0.25">
      <c r="A49" s="10">
        <v>42604</v>
      </c>
      <c r="B49" s="10" t="s">
        <v>1</v>
      </c>
      <c r="C49" s="11">
        <v>6.02</v>
      </c>
      <c r="D49" s="5"/>
      <c r="E49" s="11">
        <v>17.98</v>
      </c>
      <c r="F49" s="5"/>
      <c r="G49" s="6"/>
    </row>
    <row r="50" spans="1:7" s="1" customFormat="1" x14ac:dyDescent="0.25">
      <c r="A50" s="10"/>
      <c r="B50" s="10"/>
      <c r="D50" s="5"/>
      <c r="F50" s="5"/>
      <c r="G50" s="6"/>
    </row>
    <row r="51" spans="1:7" s="1" customFormat="1" x14ac:dyDescent="0.25">
      <c r="A51" s="10"/>
      <c r="B51" s="10"/>
      <c r="C51" s="12">
        <f>IF(C49&gt;C46,ROUND((C49*100/C46)-100,2),-(ROUND(100-(C49*100/C46),2)))</f>
        <v>-66.52</v>
      </c>
      <c r="D51" s="5"/>
      <c r="E51" s="12">
        <f>IF(E49&gt;E46,ROUND((E49*100/E46)-100,2),-(ROUND(100-(E49*100/E46),2)))</f>
        <v>198.67</v>
      </c>
      <c r="F51" s="5"/>
      <c r="G51" s="6"/>
    </row>
    <row r="52" spans="1:7" x14ac:dyDescent="0.25">
      <c r="A52" s="10">
        <v>42605</v>
      </c>
      <c r="B52" s="10" t="s">
        <v>2</v>
      </c>
      <c r="C52" s="11">
        <v>8.02</v>
      </c>
      <c r="D52" s="5"/>
      <c r="E52" s="11">
        <v>8.02</v>
      </c>
      <c r="F52" s="5"/>
      <c r="G52" s="6"/>
    </row>
    <row r="53" spans="1:7" s="1" customFormat="1" x14ac:dyDescent="0.25">
      <c r="A53" s="10"/>
      <c r="B53" s="10"/>
      <c r="C53" s="4"/>
      <c r="D53" s="5"/>
      <c r="E53" s="4"/>
      <c r="F53" s="5"/>
      <c r="G53" s="6"/>
    </row>
    <row r="54" spans="1:7" s="1" customFormat="1" x14ac:dyDescent="0.25">
      <c r="A54" s="10"/>
      <c r="B54" s="10"/>
      <c r="C54" s="12">
        <f>IF(C52&gt;C49,ROUND((C52*100/C49)-100,2),-(ROUND(100-(C52*100/C49),2)))</f>
        <v>33.22</v>
      </c>
      <c r="D54" s="5"/>
      <c r="E54" s="12">
        <f>IF(E52&gt;E49,ROUND((E52*100/E49)-100,2),-(ROUND(100-(E52*100/E49),2)))</f>
        <v>-55.39</v>
      </c>
      <c r="F54" s="5"/>
      <c r="G54" s="6"/>
    </row>
    <row r="55" spans="1:7" x14ac:dyDescent="0.25">
      <c r="A55" s="10">
        <v>42606</v>
      </c>
      <c r="B55" s="10" t="s">
        <v>3</v>
      </c>
      <c r="C55" s="11">
        <v>8.0399999999999991</v>
      </c>
      <c r="D55" s="5"/>
      <c r="E55" s="11" t="s">
        <v>11</v>
      </c>
      <c r="G55" s="6"/>
    </row>
    <row r="56" spans="1:7" s="1" customFormat="1" x14ac:dyDescent="0.25">
      <c r="A56" s="10"/>
      <c r="B56" s="10"/>
      <c r="C56" s="4"/>
      <c r="D56" s="5"/>
      <c r="E56" s="5" t="s">
        <v>12</v>
      </c>
      <c r="F56" s="5"/>
      <c r="G56" s="6"/>
    </row>
    <row r="57" spans="1:7" s="1" customFormat="1" x14ac:dyDescent="0.25">
      <c r="A57" s="10"/>
      <c r="B57" s="10"/>
      <c r="C57" s="12">
        <f>IF(C55&gt;C52,ROUND((C55*100/C52)-100,2),-(ROUND(100-(C55*100/C52),2)))</f>
        <v>0.25</v>
      </c>
      <c r="D57" s="5"/>
      <c r="E57" s="12" t="e">
        <f>IF(E55&gt;E52,ROUND((E55*100/E52)-100,2),-(ROUND(100-(E55*100/E52),2)))</f>
        <v>#VALUE!</v>
      </c>
      <c r="F57" s="5"/>
      <c r="G57" s="6"/>
    </row>
    <row r="58" spans="1:7" x14ac:dyDescent="0.25">
      <c r="A58" s="10">
        <v>42607</v>
      </c>
      <c r="B58" s="10" t="s">
        <v>4</v>
      </c>
      <c r="C58" s="11">
        <v>26.89</v>
      </c>
      <c r="D58" s="5"/>
      <c r="E58" s="11">
        <v>6.89</v>
      </c>
      <c r="F58" s="5"/>
      <c r="G58" s="6"/>
    </row>
    <row r="59" spans="1:7" s="1" customFormat="1" x14ac:dyDescent="0.25">
      <c r="A59" s="10"/>
      <c r="B59" s="10"/>
      <c r="C59" s="4"/>
      <c r="D59" s="5"/>
      <c r="E59" s="4"/>
      <c r="F59" s="5"/>
      <c r="G59" s="6"/>
    </row>
    <row r="60" spans="1:7" s="1" customFormat="1" x14ac:dyDescent="0.25">
      <c r="A60" s="10"/>
      <c r="B60" s="10"/>
      <c r="C60" s="12">
        <f>IF(C58&gt;C55,ROUND((C58*100/C55)-100,2),-(ROUND(100-(C58*100/C55),2)))</f>
        <v>234.45</v>
      </c>
      <c r="D60" s="5"/>
      <c r="E60" s="12" t="e">
        <f>IF(E58&gt;E55,ROUND((E58*100/E55)-100,2),-(ROUND(100-(E58*100/E55),2)))</f>
        <v>#VALUE!</v>
      </c>
      <c r="F60" s="5"/>
      <c r="G60" s="6"/>
    </row>
    <row r="61" spans="1:7" x14ac:dyDescent="0.25">
      <c r="A61" s="10">
        <v>42608</v>
      </c>
      <c r="B61" s="10" t="s">
        <v>5</v>
      </c>
      <c r="C61" s="11">
        <v>6.34</v>
      </c>
      <c r="D61" s="5"/>
      <c r="E61" s="11">
        <v>6.34</v>
      </c>
      <c r="F61" s="5"/>
      <c r="G61" s="6"/>
    </row>
    <row r="62" spans="1:7" s="1" customFormat="1" x14ac:dyDescent="0.25">
      <c r="A62" s="10"/>
      <c r="B62" s="10"/>
      <c r="C62" s="12">
        <f>IF(MID(C61,1,3)&gt;MID(C58,1,3),ROUND((MID(C61,1,3)*100/MID(C58,1,3))-100,2),-(ROUND(100-(MID(C61,1,3)*100/MID(C58,1,3)),2)))</f>
        <v>-75.77</v>
      </c>
      <c r="D62" s="5"/>
      <c r="E62" s="12">
        <f>IF(E61&gt;E58,ROUND((E61*100/E58)-100,2),-(ROUND(100-(E61*100/E58),2)))</f>
        <v>-7.98</v>
      </c>
      <c r="F62" s="5"/>
      <c r="G62" s="6"/>
    </row>
    <row r="63" spans="1:7" ht="15.75" thickBot="1" x14ac:dyDescent="0.3">
      <c r="C63" s="7" t="str">
        <f>IF(C61&gt;C58,ROUND((C61*100/C58)-100,2),-(ROUND(100-(C61*100/C58),2)))&amp; " %2d(#2dAV#"&amp; ROUND(AVERAGE(MID(C57,1,3),MID(C60,1,3)),2)&amp;"#3dAV#"&amp;ROUND(AVERAGE(MID(C57,1,3),MID(C60,1,3),MID(C62,1,3)),2)&amp;"#WKAV#"&amp;ROUND(AVERAGE(MID(C51,1,3),MID(C54,1,3),MID(C57,1,3),MID(C60,1,3),MID(C62,1,3)),2)&amp;")"</f>
        <v>-76.42 %2d(#2dAV#117.1#3dAV#53.07#WKAV#25.24)</v>
      </c>
      <c r="D63" s="8">
        <f>ROUND(AVERAGE(MID(C51,1,3),MID(C54,1,3),MID(C57,1,3),MID(C60,1,3),MID(C62,1,3)),2)</f>
        <v>25.24</v>
      </c>
      <c r="E63" s="7" t="e">
        <f>IF(E61&gt;E58,ROUND((E61*100/E58)-100,2),-(ROUND(100-(E61*100/E58),2)))&amp; " %2d(#2dAV#"&amp; ROUND(AVERAGE(MID(E57,1,3),MID(E60,1,3)),2)&amp;"#3dAV#"&amp;ROUND(AVERAGE(MID(E57,1,3),MID(E60,1,3),MID(E62,1,3)),2)&amp;"#WKAV#"&amp;ROUND(AVERAGE(MID(E51,1,3),MID(E54,1,3),MID(E57,1,3),MID(E60,1,3),MID(E62,1,3)),2)&amp;")"</f>
        <v>#VALUE!</v>
      </c>
      <c r="F63" s="8"/>
      <c r="G63" s="9"/>
    </row>
    <row r="64" spans="1:7" x14ac:dyDescent="0.25">
      <c r="C64" s="1"/>
    </row>
    <row r="65" spans="3:4" s="1" customFormat="1" x14ac:dyDescent="0.25">
      <c r="C65" s="1" t="s">
        <v>0</v>
      </c>
    </row>
    <row r="66" spans="3:4" x14ac:dyDescent="0.25">
      <c r="C66" s="1" t="s">
        <v>6</v>
      </c>
      <c r="D66" s="1"/>
    </row>
    <row r="67" spans="3:4" x14ac:dyDescent="0.25">
      <c r="C67" s="1" t="s">
        <v>17</v>
      </c>
      <c r="D67" s="1"/>
    </row>
    <row r="68" spans="3:4" x14ac:dyDescent="0.25">
      <c r="D68" s="1"/>
    </row>
    <row r="69" spans="3:4" x14ac:dyDescent="0.25">
      <c r="C69" s="1" t="s">
        <v>14</v>
      </c>
      <c r="D69" s="1"/>
    </row>
    <row r="70" spans="3:4" x14ac:dyDescent="0.25">
      <c r="C70" s="1" t="s">
        <v>15</v>
      </c>
    </row>
    <row r="73" spans="3:4" x14ac:dyDescent="0.25">
      <c r="C73" s="1" t="s">
        <v>13</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3"/>
  <sheetViews>
    <sheetView tabSelected="1" topLeftCell="A40" workbookViewId="0">
      <selection activeCell="E61" sqref="E61"/>
    </sheetView>
  </sheetViews>
  <sheetFormatPr defaultRowHeight="15" x14ac:dyDescent="0.25"/>
  <cols>
    <col min="1" max="1" width="10.140625" customWidth="1"/>
    <col min="3" max="3" width="49.5703125" customWidth="1"/>
    <col min="4" max="4" width="17.140625" customWidth="1"/>
    <col min="5" max="5" width="26.28515625" customWidth="1"/>
  </cols>
  <sheetData>
    <row r="1" spans="1:5" ht="15.75" thickBot="1" x14ac:dyDescent="0.3">
      <c r="A1" s="1"/>
      <c r="B1" s="1"/>
      <c r="C1" s="1">
        <v>7.54</v>
      </c>
      <c r="D1" s="1"/>
      <c r="E1" s="1">
        <v>7.54</v>
      </c>
    </row>
    <row r="2" spans="1:5" x14ac:dyDescent="0.25">
      <c r="A2" s="1"/>
      <c r="B2" s="1"/>
      <c r="C2" s="13" t="s">
        <v>9</v>
      </c>
      <c r="D2" s="1"/>
      <c r="E2" s="13" t="s">
        <v>9</v>
      </c>
    </row>
    <row r="3" spans="1:5" ht="15.75" thickBot="1" x14ac:dyDescent="0.3">
      <c r="A3" s="10"/>
      <c r="B3" s="1"/>
      <c r="C3" s="14" t="s">
        <v>16</v>
      </c>
      <c r="D3" s="1"/>
      <c r="E3" s="14" t="s">
        <v>10</v>
      </c>
    </row>
    <row r="4" spans="1:5" x14ac:dyDescent="0.25">
      <c r="A4" s="10">
        <v>42583</v>
      </c>
      <c r="B4" s="1" t="s">
        <v>1</v>
      </c>
      <c r="C4" s="11">
        <v>9.5429999999999993</v>
      </c>
      <c r="D4" s="1"/>
      <c r="E4" s="11">
        <v>9.5429999999999993</v>
      </c>
    </row>
    <row r="5" spans="1:5" x14ac:dyDescent="0.25">
      <c r="A5" s="1"/>
      <c r="B5" s="1"/>
      <c r="C5" s="1"/>
      <c r="D5" s="1"/>
      <c r="E5" s="1"/>
    </row>
    <row r="6" spans="1:5" x14ac:dyDescent="0.25">
      <c r="A6" s="1"/>
      <c r="B6" s="1"/>
      <c r="C6" s="12">
        <v>26.56</v>
      </c>
      <c r="D6" s="1"/>
      <c r="E6" s="12">
        <v>26.56</v>
      </c>
    </row>
    <row r="7" spans="1:5" x14ac:dyDescent="0.25">
      <c r="A7" s="10">
        <v>42584</v>
      </c>
      <c r="B7" s="1" t="s">
        <v>2</v>
      </c>
      <c r="C7" s="11">
        <v>8.9700000000000006</v>
      </c>
      <c r="D7" s="1"/>
      <c r="E7" s="11">
        <v>8.9700000000000006</v>
      </c>
    </row>
    <row r="8" spans="1:5" x14ac:dyDescent="0.25">
      <c r="A8" s="1"/>
      <c r="B8" s="1"/>
      <c r="C8" s="1"/>
      <c r="D8" s="1"/>
      <c r="E8" s="1"/>
    </row>
    <row r="9" spans="1:5" x14ac:dyDescent="0.25">
      <c r="A9" s="1"/>
      <c r="B9" s="1"/>
      <c r="C9" s="12">
        <v>-6</v>
      </c>
      <c r="D9" s="1"/>
      <c r="E9" s="12">
        <v>-6</v>
      </c>
    </row>
    <row r="10" spans="1:5" x14ac:dyDescent="0.25">
      <c r="A10" s="10">
        <v>42585</v>
      </c>
      <c r="B10" s="1" t="s">
        <v>3</v>
      </c>
      <c r="C10" s="11">
        <v>10.47</v>
      </c>
      <c r="D10" s="1"/>
      <c r="E10" s="11">
        <v>10.47</v>
      </c>
    </row>
    <row r="11" spans="1:5" x14ac:dyDescent="0.25">
      <c r="A11" s="1"/>
      <c r="B11" s="1"/>
      <c r="C11" s="1"/>
      <c r="D11" s="1"/>
      <c r="E11" s="1"/>
    </row>
    <row r="12" spans="1:5" x14ac:dyDescent="0.25">
      <c r="A12" s="1"/>
      <c r="B12" s="1"/>
      <c r="C12" s="12">
        <v>16.72</v>
      </c>
      <c r="D12" s="1"/>
      <c r="E12" s="12">
        <v>16.72</v>
      </c>
    </row>
    <row r="13" spans="1:5" x14ac:dyDescent="0.25">
      <c r="A13" s="10">
        <v>42586</v>
      </c>
      <c r="B13" s="1" t="s">
        <v>4</v>
      </c>
      <c r="C13" s="11">
        <v>9.8699999999999992</v>
      </c>
      <c r="D13" s="1"/>
      <c r="E13" s="11">
        <v>9.8699999999999992</v>
      </c>
    </row>
    <row r="14" spans="1:5" x14ac:dyDescent="0.25">
      <c r="A14" s="1"/>
      <c r="B14" s="1"/>
      <c r="C14" s="1"/>
      <c r="D14" s="1"/>
      <c r="E14" s="1"/>
    </row>
    <row r="15" spans="1:5" x14ac:dyDescent="0.25">
      <c r="A15" s="1"/>
      <c r="B15" s="1"/>
      <c r="C15" s="12">
        <v>-5.73</v>
      </c>
      <c r="D15" s="1"/>
      <c r="E15" s="12">
        <v>-5.73</v>
      </c>
    </row>
    <row r="16" spans="1:5" x14ac:dyDescent="0.25">
      <c r="A16" s="10">
        <v>42587</v>
      </c>
      <c r="B16" s="1" t="s">
        <v>5</v>
      </c>
      <c r="C16" s="11">
        <v>8.7899999999999991</v>
      </c>
      <c r="D16" s="1"/>
      <c r="E16" s="11">
        <v>8.7899999999999991</v>
      </c>
    </row>
    <row r="17" spans="1:5" x14ac:dyDescent="0.25">
      <c r="A17" s="10">
        <v>42588</v>
      </c>
      <c r="B17" s="1" t="s">
        <v>7</v>
      </c>
      <c r="C17" s="12">
        <v>-10.94</v>
      </c>
      <c r="D17" s="1"/>
      <c r="E17" s="12">
        <v>-10.94</v>
      </c>
    </row>
    <row r="18" spans="1:5" ht="15.75" thickBot="1" x14ac:dyDescent="0.3">
      <c r="A18" s="10">
        <v>42589</v>
      </c>
      <c r="B18" s="1" t="s">
        <v>8</v>
      </c>
      <c r="C18" s="7" t="s">
        <v>18</v>
      </c>
      <c r="D18" s="1"/>
      <c r="E18" s="7" t="s">
        <v>18</v>
      </c>
    </row>
    <row r="19" spans="1:5" x14ac:dyDescent="0.25">
      <c r="A19" s="10">
        <v>42590</v>
      </c>
      <c r="B19" s="1" t="s">
        <v>1</v>
      </c>
      <c r="C19" s="11">
        <v>7.32</v>
      </c>
      <c r="D19" s="1"/>
      <c r="E19" s="11">
        <v>7.32</v>
      </c>
    </row>
    <row r="20" spans="1:5" x14ac:dyDescent="0.25">
      <c r="A20" s="1"/>
      <c r="B20" s="1"/>
      <c r="C20" s="1"/>
      <c r="D20" s="1"/>
      <c r="E20" s="1"/>
    </row>
    <row r="21" spans="1:5" x14ac:dyDescent="0.25">
      <c r="A21" s="1"/>
      <c r="B21" s="1"/>
      <c r="C21" s="12">
        <v>-16.72</v>
      </c>
      <c r="D21" s="1"/>
      <c r="E21" s="12">
        <v>-16.72</v>
      </c>
    </row>
    <row r="22" spans="1:5" x14ac:dyDescent="0.25">
      <c r="A22" s="10">
        <v>42591</v>
      </c>
      <c r="B22" s="1" t="s">
        <v>2</v>
      </c>
      <c r="C22" s="11">
        <v>7.85</v>
      </c>
      <c r="D22" s="1"/>
      <c r="E22" s="11">
        <v>7.85</v>
      </c>
    </row>
    <row r="23" spans="1:5" x14ac:dyDescent="0.25">
      <c r="A23" s="1"/>
      <c r="B23" s="1"/>
      <c r="C23" s="1"/>
      <c r="D23" s="1"/>
      <c r="E23" s="1"/>
    </row>
    <row r="24" spans="1:5" x14ac:dyDescent="0.25">
      <c r="A24" s="1"/>
      <c r="B24" s="1"/>
      <c r="C24" s="12">
        <v>7.24</v>
      </c>
      <c r="D24" s="1"/>
      <c r="E24" s="12">
        <v>7.24</v>
      </c>
    </row>
    <row r="25" spans="1:5" x14ac:dyDescent="0.25">
      <c r="A25" s="10">
        <v>42592</v>
      </c>
      <c r="B25" s="1" t="s">
        <v>3</v>
      </c>
      <c r="C25" s="11">
        <v>8.9450000000000003</v>
      </c>
      <c r="D25" s="1"/>
      <c r="E25" s="11">
        <v>8.9450000000000003</v>
      </c>
    </row>
    <row r="26" spans="1:5" x14ac:dyDescent="0.25">
      <c r="A26" s="1"/>
      <c r="B26" s="1"/>
      <c r="C26" s="1"/>
      <c r="D26" s="1"/>
      <c r="E26" s="1"/>
    </row>
    <row r="27" spans="1:5" x14ac:dyDescent="0.25">
      <c r="A27" s="1"/>
      <c r="B27" s="1"/>
      <c r="C27" s="12">
        <v>13.95</v>
      </c>
      <c r="D27" s="1"/>
      <c r="E27" s="12">
        <v>13.95</v>
      </c>
    </row>
    <row r="28" spans="1:5" x14ac:dyDescent="0.25">
      <c r="A28" s="10">
        <v>42593</v>
      </c>
      <c r="B28" s="1" t="s">
        <v>4</v>
      </c>
      <c r="C28" s="11">
        <v>7.89</v>
      </c>
      <c r="D28" s="1"/>
      <c r="E28" s="11">
        <v>7.89</v>
      </c>
    </row>
    <row r="29" spans="1:5" x14ac:dyDescent="0.25">
      <c r="A29" s="1"/>
      <c r="B29" s="1"/>
      <c r="C29" s="1"/>
      <c r="D29" s="1"/>
      <c r="E29" s="1"/>
    </row>
    <row r="30" spans="1:5" x14ac:dyDescent="0.25">
      <c r="A30" s="1"/>
      <c r="B30" s="1"/>
      <c r="C30" s="12">
        <v>-11.79</v>
      </c>
      <c r="D30" s="1"/>
      <c r="E30" s="12">
        <v>-11.79</v>
      </c>
    </row>
    <row r="31" spans="1:5" x14ac:dyDescent="0.25">
      <c r="A31" s="10">
        <v>42594</v>
      </c>
      <c r="B31" s="1" t="s">
        <v>5</v>
      </c>
      <c r="C31" s="11">
        <v>7.65</v>
      </c>
      <c r="D31" s="1"/>
      <c r="E31" s="11">
        <v>7.65</v>
      </c>
    </row>
    <row r="32" spans="1:5" x14ac:dyDescent="0.25">
      <c r="A32" s="10">
        <v>42595</v>
      </c>
      <c r="B32" s="1" t="s">
        <v>7</v>
      </c>
      <c r="C32" s="12">
        <v>-3.04</v>
      </c>
      <c r="D32" s="1"/>
      <c r="E32" s="12">
        <v>-3.04</v>
      </c>
    </row>
    <row r="33" spans="1:5" ht="15.75" thickBot="1" x14ac:dyDescent="0.3">
      <c r="A33" s="10">
        <v>42596</v>
      </c>
      <c r="B33" s="1" t="s">
        <v>8</v>
      </c>
      <c r="C33" s="7" t="s">
        <v>19</v>
      </c>
      <c r="D33" s="1"/>
      <c r="E33" s="7" t="s">
        <v>19</v>
      </c>
    </row>
    <row r="34" spans="1:5" x14ac:dyDescent="0.25">
      <c r="A34" s="10">
        <v>42597</v>
      </c>
      <c r="B34" s="1" t="s">
        <v>1</v>
      </c>
      <c r="C34" s="11">
        <v>7.33</v>
      </c>
      <c r="D34" s="1"/>
      <c r="E34" s="11">
        <v>7.33</v>
      </c>
    </row>
    <row r="35" spans="1:5" x14ac:dyDescent="0.25">
      <c r="A35" s="1"/>
      <c r="B35" s="1"/>
      <c r="C35" s="1"/>
      <c r="D35" s="1"/>
      <c r="E35" s="1"/>
    </row>
    <row r="36" spans="1:5" x14ac:dyDescent="0.25">
      <c r="A36" s="1"/>
      <c r="B36" s="1"/>
      <c r="C36" s="12">
        <v>-4.18</v>
      </c>
      <c r="D36" s="1"/>
      <c r="E36" s="12">
        <v>-4.18</v>
      </c>
    </row>
    <row r="37" spans="1:5" x14ac:dyDescent="0.25">
      <c r="A37" s="10">
        <v>42598</v>
      </c>
      <c r="B37" s="1" t="s">
        <v>2</v>
      </c>
      <c r="C37" s="11">
        <v>6.99</v>
      </c>
      <c r="D37" s="1"/>
      <c r="E37" s="11">
        <v>6.99</v>
      </c>
    </row>
    <row r="38" spans="1:5" x14ac:dyDescent="0.25">
      <c r="A38" s="1"/>
      <c r="B38" s="1"/>
      <c r="C38" s="1"/>
      <c r="D38" s="1"/>
      <c r="E38" s="1"/>
    </row>
    <row r="39" spans="1:5" x14ac:dyDescent="0.25">
      <c r="A39" s="1"/>
      <c r="B39" s="1"/>
      <c r="C39" s="12">
        <v>-4.6399999999999997</v>
      </c>
      <c r="D39" s="1"/>
      <c r="E39" s="12">
        <v>-4.6399999999999997</v>
      </c>
    </row>
    <row r="40" spans="1:5" x14ac:dyDescent="0.25">
      <c r="A40" s="10">
        <v>42599</v>
      </c>
      <c r="B40" s="1" t="s">
        <v>3</v>
      </c>
      <c r="C40" s="11">
        <v>7.8339999999999996</v>
      </c>
      <c r="D40" s="1"/>
      <c r="E40" s="11">
        <v>7.8339999999999996</v>
      </c>
    </row>
    <row r="41" spans="1:5" x14ac:dyDescent="0.25">
      <c r="A41" s="1"/>
      <c r="B41" s="1"/>
      <c r="C41" s="1"/>
      <c r="D41" s="1"/>
      <c r="E41" s="1"/>
    </row>
    <row r="42" spans="1:5" x14ac:dyDescent="0.25">
      <c r="A42" s="1"/>
      <c r="B42" s="1"/>
      <c r="C42" s="12">
        <v>12.07</v>
      </c>
      <c r="D42" s="1"/>
      <c r="E42" s="12">
        <v>12.07</v>
      </c>
    </row>
    <row r="43" spans="1:5" x14ac:dyDescent="0.25">
      <c r="A43" s="10">
        <v>42600</v>
      </c>
      <c r="B43" s="1" t="s">
        <v>4</v>
      </c>
      <c r="C43" s="11">
        <v>6.87</v>
      </c>
      <c r="D43" s="1"/>
      <c r="E43" s="11">
        <v>6.87</v>
      </c>
    </row>
    <row r="44" spans="1:5" x14ac:dyDescent="0.25">
      <c r="A44" s="1"/>
      <c r="B44" s="1"/>
      <c r="C44" s="1"/>
      <c r="D44" s="1"/>
      <c r="E44" s="1"/>
    </row>
    <row r="45" spans="1:5" x14ac:dyDescent="0.25">
      <c r="A45" s="1"/>
      <c r="B45" s="1"/>
      <c r="C45" s="12">
        <v>-12.31</v>
      </c>
      <c r="D45" s="1"/>
      <c r="E45" s="12">
        <v>-12.31</v>
      </c>
    </row>
    <row r="46" spans="1:5" x14ac:dyDescent="0.25">
      <c r="A46" s="10">
        <v>42601</v>
      </c>
      <c r="B46" s="1" t="s">
        <v>5</v>
      </c>
      <c r="C46" s="11">
        <v>17.98</v>
      </c>
      <c r="D46" s="1"/>
      <c r="E46" s="11">
        <v>6.02</v>
      </c>
    </row>
    <row r="47" spans="1:5" ht="15.75" thickBot="1" x14ac:dyDescent="0.3">
      <c r="A47" s="10">
        <v>42602</v>
      </c>
      <c r="B47" s="1" t="s">
        <v>7</v>
      </c>
      <c r="C47" s="12">
        <v>161.72</v>
      </c>
      <c r="D47" s="1"/>
      <c r="E47" s="12">
        <v>-12.37</v>
      </c>
    </row>
    <row r="48" spans="1:5" ht="15.75" thickBot="1" x14ac:dyDescent="0.3">
      <c r="A48" s="10">
        <v>42603</v>
      </c>
      <c r="B48" s="1" t="s">
        <v>8</v>
      </c>
      <c r="C48" s="7" t="s">
        <v>20</v>
      </c>
      <c r="D48" s="2"/>
      <c r="E48" s="7" t="s">
        <v>21</v>
      </c>
    </row>
    <row r="49" spans="1:5" x14ac:dyDescent="0.25">
      <c r="A49" s="10">
        <v>42604</v>
      </c>
      <c r="B49" s="10" t="s">
        <v>1</v>
      </c>
      <c r="C49" s="11">
        <v>6.02</v>
      </c>
      <c r="D49" s="5"/>
      <c r="E49" s="11">
        <v>17.98</v>
      </c>
    </row>
    <row r="50" spans="1:5" x14ac:dyDescent="0.25">
      <c r="A50" s="10"/>
      <c r="B50" s="10"/>
      <c r="C50" s="1"/>
      <c r="D50" s="5"/>
      <c r="E50" s="1"/>
    </row>
    <row r="51" spans="1:5" x14ac:dyDescent="0.25">
      <c r="A51" s="10"/>
      <c r="B51" s="10"/>
      <c r="C51" s="12">
        <v>-66.52</v>
      </c>
      <c r="D51" s="5"/>
      <c r="E51" s="12">
        <v>198.67</v>
      </c>
    </row>
    <row r="52" spans="1:5" x14ac:dyDescent="0.25">
      <c r="A52" s="10">
        <v>42605</v>
      </c>
      <c r="B52" s="10" t="s">
        <v>2</v>
      </c>
      <c r="C52" s="11">
        <v>8.02</v>
      </c>
      <c r="D52" s="5"/>
      <c r="E52" s="11">
        <v>8.02</v>
      </c>
    </row>
    <row r="53" spans="1:5" x14ac:dyDescent="0.25">
      <c r="A53" s="10"/>
      <c r="B53" s="10"/>
      <c r="C53" s="4"/>
      <c r="D53" s="5"/>
      <c r="E53" s="4"/>
    </row>
    <row r="54" spans="1:5" x14ac:dyDescent="0.25">
      <c r="A54" s="10"/>
      <c r="B54" s="10"/>
      <c r="C54" s="12">
        <v>33.22</v>
      </c>
      <c r="D54" s="5"/>
      <c r="E54" s="12">
        <v>-55.39</v>
      </c>
    </row>
    <row r="55" spans="1:5" x14ac:dyDescent="0.25">
      <c r="A55" s="10">
        <v>42606</v>
      </c>
      <c r="B55" s="10" t="s">
        <v>3</v>
      </c>
      <c r="C55" s="11">
        <v>8.0399999999999991</v>
      </c>
      <c r="D55" s="5"/>
      <c r="E55" s="11" t="s">
        <v>11</v>
      </c>
    </row>
    <row r="56" spans="1:5" x14ac:dyDescent="0.25">
      <c r="A56" s="10"/>
      <c r="B56" s="10"/>
      <c r="C56" s="4"/>
      <c r="D56" s="5"/>
      <c r="E56" s="5" t="s">
        <v>12</v>
      </c>
    </row>
    <row r="57" spans="1:5" x14ac:dyDescent="0.25">
      <c r="A57" s="10"/>
      <c r="B57" s="10"/>
      <c r="C57" s="12">
        <v>0.25</v>
      </c>
      <c r="D57" s="5"/>
      <c r="E57" s="12" t="e">
        <v>#VALUE!</v>
      </c>
    </row>
    <row r="58" spans="1:5" x14ac:dyDescent="0.25">
      <c r="A58" s="10">
        <v>42607</v>
      </c>
      <c r="B58" s="10" t="s">
        <v>4</v>
      </c>
      <c r="C58" s="11">
        <v>26.89</v>
      </c>
      <c r="D58" s="5"/>
      <c r="E58" s="11">
        <v>6.89</v>
      </c>
    </row>
    <row r="59" spans="1:5" x14ac:dyDescent="0.25">
      <c r="A59" s="10"/>
      <c r="B59" s="10"/>
      <c r="C59" s="4"/>
      <c r="D59" s="5"/>
      <c r="E59" s="4"/>
    </row>
    <row r="60" spans="1:5" x14ac:dyDescent="0.25">
      <c r="A60" s="10"/>
      <c r="B60" s="10"/>
      <c r="C60" s="12">
        <v>234.45</v>
      </c>
      <c r="D60" s="5"/>
      <c r="E60" s="12" t="e">
        <v>#VALUE!</v>
      </c>
    </row>
    <row r="61" spans="1:5" x14ac:dyDescent="0.25">
      <c r="A61" s="10">
        <v>42608</v>
      </c>
      <c r="B61" s="10" t="s">
        <v>5</v>
      </c>
      <c r="C61" s="11">
        <v>6.34</v>
      </c>
      <c r="D61" s="5"/>
      <c r="E61" s="11">
        <v>6.34</v>
      </c>
    </row>
    <row r="62" spans="1:5" x14ac:dyDescent="0.25">
      <c r="A62" s="10"/>
      <c r="B62" s="10"/>
      <c r="C62" s="12">
        <v>-75.77</v>
      </c>
      <c r="D62" s="5"/>
      <c r="E62" s="12">
        <v>-7.98</v>
      </c>
    </row>
    <row r="63" spans="1:5" ht="15.75" thickBot="1" x14ac:dyDescent="0.3">
      <c r="A63" s="1"/>
      <c r="B63" s="1"/>
      <c r="C63" s="7" t="s">
        <v>22</v>
      </c>
      <c r="D63" s="8">
        <v>25.24</v>
      </c>
      <c r="E63" s="7" t="e">
        <v>#VALUE!</v>
      </c>
    </row>
    <row r="64" spans="1:5" x14ac:dyDescent="0.25">
      <c r="A64" s="1"/>
      <c r="B64" s="1"/>
      <c r="C64" s="1"/>
      <c r="D64" s="1"/>
      <c r="E64" s="1"/>
    </row>
    <row r="65" spans="1:5" x14ac:dyDescent="0.25">
      <c r="A65" s="1"/>
      <c r="B65" s="1"/>
      <c r="C65" s="1" t="s">
        <v>0</v>
      </c>
      <c r="D65" s="1"/>
      <c r="E65" s="1"/>
    </row>
    <row r="66" spans="1:5" x14ac:dyDescent="0.25">
      <c r="A66" s="1"/>
      <c r="B66" s="1"/>
      <c r="C66" s="1" t="s">
        <v>6</v>
      </c>
      <c r="D66" s="1"/>
      <c r="E66" s="1"/>
    </row>
    <row r="67" spans="1:5" x14ac:dyDescent="0.25">
      <c r="A67" s="1"/>
      <c r="B67" s="1"/>
      <c r="C67" s="1" t="s">
        <v>17</v>
      </c>
      <c r="D67" s="1"/>
      <c r="E67" s="1"/>
    </row>
    <row r="68" spans="1:5" x14ac:dyDescent="0.25">
      <c r="A68" s="1"/>
      <c r="B68" s="1"/>
      <c r="C68" s="1"/>
      <c r="D68" s="1"/>
      <c r="E68" s="1"/>
    </row>
    <row r="69" spans="1:5" x14ac:dyDescent="0.25">
      <c r="A69" s="1"/>
      <c r="B69" s="1"/>
      <c r="C69" s="1" t="s">
        <v>14</v>
      </c>
      <c r="D69" s="1"/>
      <c r="E69" s="1"/>
    </row>
    <row r="70" spans="1:5" x14ac:dyDescent="0.25">
      <c r="A70" s="1"/>
      <c r="B70" s="1"/>
      <c r="C70" s="1" t="s">
        <v>15</v>
      </c>
      <c r="D70" s="1"/>
      <c r="E70" s="1"/>
    </row>
    <row r="71" spans="1:5" x14ac:dyDescent="0.25">
      <c r="A71" s="1"/>
      <c r="B71" s="1"/>
      <c r="C71" s="1"/>
      <c r="D71" s="1"/>
      <c r="E71" s="1"/>
    </row>
    <row r="72" spans="1:5" x14ac:dyDescent="0.25">
      <c r="A72" s="1"/>
      <c r="B72" s="1"/>
      <c r="C72" s="1"/>
      <c r="D72" s="1"/>
      <c r="E72" s="1"/>
    </row>
    <row r="73" spans="1:5" x14ac:dyDescent="0.25">
      <c r="A73" s="1"/>
      <c r="B73" s="1"/>
      <c r="C73" s="1" t="s">
        <v>13</v>
      </c>
      <c r="D73" s="1"/>
      <c r="E73" s="1"/>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without formulas</vt:lpstr>
      <vt:lpstr>Sheet3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home</dc:creator>
  <cp:lastModifiedBy>admin</cp:lastModifiedBy>
  <dcterms:created xsi:type="dcterms:W3CDTF">2016-09-03T16:29:10Z</dcterms:created>
  <dcterms:modified xsi:type="dcterms:W3CDTF">2016-10-01T07:32:27Z</dcterms:modified>
</cp:coreProperties>
</file>