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Questa_cartella_di_lavoro" defaultThemeVersion="124226"/>
  <bookViews>
    <workbookView xWindow="480" yWindow="45" windowWidth="18240" windowHeight="11280"/>
  </bookViews>
  <sheets>
    <sheet name="Histories" sheetId="1" r:id="rId1"/>
  </sheets>
  <definedNames>
    <definedName name="_xlnm._FilterDatabase" localSheetId="0">Histories!$A$1:$P$1</definedName>
  </definedNames>
  <calcPr calcId="144525"/>
</workbook>
</file>

<file path=xl/calcChain.xml><?xml version="1.0" encoding="utf-8"?>
<calcChain xmlns="http://schemas.openxmlformats.org/spreadsheetml/2006/main">
  <c r="P21" i="1" l="1"/>
  <c r="P20" i="1"/>
  <c r="P19" i="1"/>
  <c r="P18" i="1"/>
  <c r="P17" i="1"/>
  <c r="P16" i="1"/>
  <c r="P15" i="1"/>
  <c r="P14" i="1"/>
  <c r="P13" i="1"/>
  <c r="O21" i="1"/>
  <c r="O20" i="1"/>
  <c r="O19" i="1"/>
  <c r="O18" i="1"/>
  <c r="O17" i="1"/>
  <c r="O16" i="1"/>
  <c r="O15" i="1"/>
  <c r="O14" i="1"/>
  <c r="O13" i="1"/>
  <c r="N21" i="1"/>
  <c r="N20" i="1"/>
  <c r="N19" i="1"/>
  <c r="N18" i="1"/>
  <c r="N17" i="1"/>
  <c r="N16" i="1"/>
  <c r="N15" i="1"/>
  <c r="N14" i="1"/>
  <c r="N13" i="1"/>
  <c r="P2" i="1"/>
  <c r="P12" i="1"/>
  <c r="P11" i="1"/>
  <c r="P10" i="1"/>
  <c r="P9" i="1"/>
  <c r="P8" i="1"/>
  <c r="P7" i="1"/>
  <c r="P6" i="1"/>
  <c r="P5" i="1"/>
  <c r="P4" i="1"/>
  <c r="P3" i="1"/>
  <c r="O12" i="1"/>
  <c r="O11" i="1"/>
  <c r="O10" i="1"/>
  <c r="O9" i="1"/>
  <c r="O8" i="1"/>
  <c r="O7" i="1"/>
  <c r="O6" i="1"/>
  <c r="O5" i="1"/>
  <c r="O4" i="1"/>
  <c r="O3" i="1"/>
  <c r="O2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<sst xmlns="http://schemas.openxmlformats.org/spreadsheetml/2006/main" count="220" uniqueCount="51">
  <si>
    <t>Comp</t>
  </si>
  <si>
    <t>Home</t>
  </si>
  <si>
    <t>Away</t>
  </si>
  <si>
    <t>o1</t>
  </si>
  <si>
    <t>a1</t>
  </si>
  <si>
    <t>d1</t>
  </si>
  <si>
    <t>oX</t>
  </si>
  <si>
    <t>aX</t>
  </si>
  <si>
    <t>dX</t>
  </si>
  <si>
    <t>o2</t>
  </si>
  <si>
    <t>a2</t>
  </si>
  <si>
    <t>d2</t>
  </si>
  <si>
    <t>ARG D2</t>
  </si>
  <si>
    <t>Gimnasia Mendoza</t>
  </si>
  <si>
    <t>Ferrol Carril Oeste</t>
  </si>
  <si>
    <t>2,10</t>
  </si>
  <si>
    <t>2,15</t>
  </si>
  <si>
    <t>3,00</t>
  </si>
  <si>
    <t>4,00</t>
  </si>
  <si>
    <t>3,75</t>
  </si>
  <si>
    <t/>
  </si>
  <si>
    <t>2,00</t>
  </si>
  <si>
    <t>4,20</t>
  </si>
  <si>
    <t>3,10</t>
  </si>
  <si>
    <t>4,10</t>
  </si>
  <si>
    <t>3,60</t>
  </si>
  <si>
    <t>2,30</t>
  </si>
  <si>
    <t>3,40</t>
  </si>
  <si>
    <t>2,40</t>
  </si>
  <si>
    <t>3,20</t>
  </si>
  <si>
    <t>2,37</t>
  </si>
  <si>
    <t>2,25</t>
  </si>
  <si>
    <t>3,50</t>
  </si>
  <si>
    <t>Sportivo Belgrano</t>
  </si>
  <si>
    <t>Instituto</t>
  </si>
  <si>
    <t>2,87</t>
  </si>
  <si>
    <t>2,80</t>
  </si>
  <si>
    <t>2,70</t>
  </si>
  <si>
    <t>2,75</t>
  </si>
  <si>
    <t>2,90</t>
  </si>
  <si>
    <t>2,62</t>
  </si>
  <si>
    <t>3,25</t>
  </si>
  <si>
    <t>2,50</t>
  </si>
  <si>
    <t>Date</t>
  </si>
  <si>
    <t>Result what i search for Col I -&gt; Finding Duplicates -&gt; Ordering from the Smallest to the Biggest -&gt; Concatenating them For Each Row having Same Col A B C D Values</t>
  </si>
  <si>
    <t>Result what i search for Col F -&gt; Finding Duplicates -&gt; Ordering from the Smallest to the Biggest -&gt; Concatenating them For Each Row having Same Col A B C D Values</t>
  </si>
  <si>
    <t>Result what i search for Col L -&gt; Finding Duplicates -&gt; Ordering from the Smallest to the Biggest -&gt; Concatenating them For Each Row having Same Col A B C D Values</t>
  </si>
  <si>
    <t>As follow i'm searching... For Each Row having Same Values in Col A B C D  … for Col F I L -&gt; Finding Duplicates -&gt; Ordering from the Smallest to the Biggest -&gt; Concatenating them as shown for example in Col N O P...</t>
  </si>
  <si>
    <t>Try1</t>
  </si>
  <si>
    <t>TryX</t>
  </si>
  <si>
    <t>Try2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</si>
</sst>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d\ dd/mm/yy\ hh:mm:ss"/>
    <numFmt numFmtId="165" formatCode="ddd\ dd/mm\ hh:mm"/>
    <numFmt numFmtId="166" formatCode="[$-F400]h:mm:ss\ AM/PM"/>
    <numFmt numFmtId="167" formatCode="[h]:mm"/>
  </numFmts>
  <fonts count="15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24"/>
      <color theme="3" tint="-0.49998474074526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26"/>
      <color rgb="FFC0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FFC000"/>
        </stop>
      </gradientFill>
    </fill>
    <fill>
      <gradientFill type="path" left="0.5" right="0.5" top="0.5" bottom="0.5">
        <stop position="0">
          <color theme="0"/>
        </stop>
        <stop position="1">
          <color rgb="FF00B0F0"/>
        </stop>
      </gradientFill>
    </fill>
    <fill>
      <gradientFill type="path" left="0.5" right="0.5" top="0.5" bottom="0.5">
        <stop position="0">
          <color theme="0"/>
        </stop>
        <stop position="1">
          <color rgb="FF27FC04"/>
        </stop>
      </gradientFill>
    </fill>
    <fill>
      <gradientFill degree="270">
        <stop position="0">
          <color rgb="FFFF0000"/>
        </stop>
        <stop position="1">
          <color theme="0"/>
        </stop>
      </gradientFill>
    </fill>
    <fill>
      <patternFill patternType="solid">
        <fgColor rgb="FFD0FEA2"/>
        <bgColor indexed="64"/>
      </patternFill>
    </fill>
    <fill>
      <patternFill patternType="solid">
        <fgColor theme="5" tint="0.79998168889431442"/>
        <bgColor indexed="64"/>
      </patternFill>
    </fill>
    <fill>
      <gradientFill degree="270">
        <stop position="0">
          <color theme="0" tint="-0.1490218817712943"/>
        </stop>
        <stop position="1">
          <color theme="0" tint="-5.0965910824915313E-2"/>
        </stop>
      </gradient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theme="4" tint="0.40000610370189521"/>
        </stop>
        <stop position="1">
          <color theme="0" tint="-5.0965910824915313E-2"/>
        </stop>
      </gradientFill>
    </fill>
    <fill>
      <patternFill patternType="solid">
        <fgColor rgb="FFFFFF00"/>
        <bgColor indexed="64"/>
      </patternFill>
    </fill>
    <fill>
      <gradientFill degree="270">
        <stop position="0">
          <color rgb="FF00B0F0"/>
        </stop>
        <stop position="1">
          <color theme="0"/>
        </stop>
      </gradientFill>
    </fill>
    <fill>
      <gradientFill degree="90">
        <stop position="0">
          <color theme="0" tint="-5.0965910824915313E-2"/>
        </stop>
        <stop position="1">
          <color theme="0" tint="-0.1490218817712943"/>
        </stop>
      </gradientFill>
    </fill>
    <fill>
      <patternFill patternType="solid">
        <fgColor rgb="FF39FC04"/>
        <bgColor indexed="64"/>
      </patternFill>
    </fill>
  </fills>
  <borders count="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</borders>
  <cellStyleXfs count="37">
    <xf numFmtId="0" fontId="0" fillId="0" borderId="0"/>
    <xf numFmtId="2" fontId="1" fillId="0" borderId="1" applyNumberFormat="0" applyFill="0" applyProtection="0">
      <alignment horizontal="left" vertical="center"/>
    </xf>
    <xf numFmtId="46" fontId="3" fillId="0" borderId="1" applyBorder="0">
      <alignment horizontal="left"/>
      <protection hidden="1"/>
    </xf>
    <xf numFmtId="2" fontId="4" fillId="2" borderId="0" applyNumberFormat="0" applyAlignment="0" applyProtection="0">
      <alignment horizontal="left" vertical="center"/>
    </xf>
    <xf numFmtId="2" fontId="5" fillId="3" borderId="1" applyNumberFormat="0">
      <alignment horizontal="left" vertical="center" textRotation="90" shrinkToFit="1"/>
    </xf>
    <xf numFmtId="2" fontId="5" fillId="4" borderId="1" applyNumberFormat="0">
      <alignment horizontal="left" vertical="center" textRotation="90" shrinkToFit="1"/>
    </xf>
    <xf numFmtId="2" fontId="5" fillId="4" borderId="1" applyNumberFormat="0">
      <alignment horizontal="left" vertical="center" textRotation="90" shrinkToFit="1"/>
    </xf>
    <xf numFmtId="2" fontId="6" fillId="5" borderId="1">
      <alignment horizontal="left" vertical="center"/>
    </xf>
    <xf numFmtId="2" fontId="6" fillId="6" borderId="1">
      <alignment horizontal="left" vertical="center"/>
    </xf>
    <xf numFmtId="0" fontId="7" fillId="7" borderId="1">
      <alignment horizontal="left" vertical="center" textRotation="90"/>
    </xf>
    <xf numFmtId="165" fontId="8" fillId="2" borderId="1">
      <alignment horizontal="left" vertical="center"/>
      <protection hidden="1"/>
    </xf>
    <xf numFmtId="166" fontId="8" fillId="0" borderId="1" applyNumberFormat="0">
      <alignment horizontal="left" vertical="center"/>
      <protection hidden="1"/>
    </xf>
    <xf numFmtId="2" fontId="8" fillId="0" borderId="1" applyProtection="0">
      <alignment horizontal="left" vertical="center"/>
    </xf>
    <xf numFmtId="2" fontId="7" fillId="8" borderId="5">
      <alignment horizontal="left" vertical="center"/>
      <protection hidden="1"/>
    </xf>
    <xf numFmtId="2" fontId="6" fillId="9" borderId="5">
      <alignment horizontal="left" vertical="center"/>
      <protection hidden="1"/>
    </xf>
    <xf numFmtId="167" fontId="7" fillId="10" borderId="1">
      <alignment horizontal="left" vertical="center"/>
      <protection hidden="1"/>
    </xf>
    <xf numFmtId="1" fontId="4" fillId="11" borderId="1">
      <alignment horizontal="left" vertical="center"/>
    </xf>
    <xf numFmtId="1" fontId="4" fillId="12" borderId="1">
      <alignment horizontal="left" vertical="center"/>
    </xf>
    <xf numFmtId="2" fontId="6" fillId="3" borderId="1">
      <alignment horizontal="left" vertical="center"/>
    </xf>
    <xf numFmtId="166" fontId="7" fillId="13" borderId="1" applyNumberFormat="0">
      <alignment horizontal="left" vertical="center"/>
      <protection hidden="1"/>
    </xf>
    <xf numFmtId="2" fontId="6" fillId="4" borderId="1">
      <alignment horizontal="left" vertical="center"/>
    </xf>
    <xf numFmtId="2" fontId="6" fillId="4" borderId="1">
      <alignment horizontal="left" vertical="center"/>
    </xf>
    <xf numFmtId="0" fontId="6" fillId="0" borderId="1" applyNumberFormat="0">
      <alignment horizontal="left" vertical="center"/>
    </xf>
    <xf numFmtId="0" fontId="6" fillId="0" borderId="1" applyNumberFormat="0">
      <alignment horizontal="left" vertical="center"/>
    </xf>
    <xf numFmtId="0" fontId="6" fillId="14" borderId="1" applyNumberFormat="0">
      <alignment horizontal="center" vertical="center"/>
    </xf>
    <xf numFmtId="0" fontId="7" fillId="7" borderId="1">
      <alignment horizontal="left" vertical="center"/>
    </xf>
    <xf numFmtId="0" fontId="6" fillId="9" borderId="5">
      <alignment horizontal="left" vertical="center"/>
      <protection hidden="1"/>
    </xf>
    <xf numFmtId="0" fontId="7" fillId="7" borderId="1">
      <alignment horizontal="left" vertical="center"/>
    </xf>
    <xf numFmtId="0" fontId="4" fillId="12" borderId="1">
      <alignment horizontal="left" vertical="center"/>
    </xf>
    <xf numFmtId="0" fontId="9" fillId="15" borderId="1">
      <alignment horizontal="left" vertical="center"/>
    </xf>
    <xf numFmtId="0" fontId="9" fillId="15" borderId="1">
      <alignment horizontal="left" vertical="center"/>
    </xf>
    <xf numFmtId="166" fontId="7" fillId="16" borderId="1" applyNumberFormat="0">
      <alignment horizontal="left" vertical="center"/>
      <protection hidden="1"/>
    </xf>
    <xf numFmtId="2" fontId="6" fillId="17" borderId="1">
      <alignment horizontal="left" vertical="center"/>
    </xf>
    <xf numFmtId="2" fontId="8" fillId="0" borderId="1" applyNumberFormat="0">
      <alignment horizontal="center" vertical="center"/>
    </xf>
    <xf numFmtId="2" fontId="7" fillId="0" borderId="1">
      <alignment horizontal="left" vertical="center"/>
    </xf>
    <xf numFmtId="0" fontId="6" fillId="0" borderId="1" applyNumberFormat="0">
      <alignment horizontal="left" vertical="center"/>
    </xf>
    <xf numFmtId="0" fontId="10" fillId="0" borderId="6" applyNumberFormat="0" applyFill="0" applyAlignment="0" applyProtection="0">
      <alignment horizontal="center" vertical="center"/>
    </xf>
  </cellStyleXfs>
  <cellXfs count="34">
    <xf numFmtId="0" fontId="0" fillId="0" borderId="0" xfId="0"/>
    <xf numFmtId="0" fontId="4" fillId="2" borderId="2" xfId="3" applyNumberFormat="1" applyBorder="1">
      <alignment horizontal="left" vertical="center"/>
    </xf>
    <xf numFmtId="0" fontId="4" fillId="2" borderId="3" xfId="3" applyNumberFormat="1" applyBorder="1">
      <alignment horizontal="left" vertical="center"/>
    </xf>
    <xf numFmtId="0" fontId="4" fillId="2" borderId="4" xfId="3" applyNumberFormat="1" applyBorder="1">
      <alignment horizontal="left" vertical="center"/>
    </xf>
    <xf numFmtId="165" fontId="8" fillId="2" borderId="1" xfId="10">
      <alignment horizontal="left" vertical="center"/>
      <protection hidden="1"/>
    </xf>
    <xf numFmtId="0" fontId="8" fillId="0" borderId="1" xfId="11" applyNumberFormat="1">
      <alignment horizontal="left" vertical="center"/>
      <protection hidden="1"/>
    </xf>
    <xf numFmtId="0" fontId="1" fillId="2" borderId="1" xfId="1" applyNumberFormat="1" applyFill="1" applyProtection="1">
      <alignment horizontal="left" vertical="center"/>
      <protection hidden="1"/>
    </xf>
    <xf numFmtId="2" fontId="8" fillId="0" borderId="1" xfId="12" applyProtection="1">
      <alignment horizontal="left" vertical="center"/>
      <protection hidden="1"/>
    </xf>
    <xf numFmtId="2" fontId="7" fillId="8" borderId="5" xfId="13">
      <alignment horizontal="left" vertical="center"/>
      <protection hidden="1"/>
    </xf>
    <xf numFmtId="2" fontId="8" fillId="0" borderId="1" xfId="12" applyBorder="1" applyProtection="1">
      <alignment horizontal="left" vertical="center"/>
      <protection hidden="1"/>
    </xf>
    <xf numFmtId="2" fontId="6" fillId="9" borderId="5" xfId="14">
      <alignment horizontal="left" vertical="center"/>
      <protection hidden="1"/>
    </xf>
    <xf numFmtId="2" fontId="4" fillId="2" borderId="0" xfId="3">
      <alignment horizontal="left" vertical="center"/>
    </xf>
    <xf numFmtId="0" fontId="1" fillId="2" borderId="1" xfId="1" applyNumberFormat="1" applyFill="1">
      <alignment horizontal="left" vertical="center"/>
    </xf>
    <xf numFmtId="0" fontId="1" fillId="0" borderId="1" xfId="1" applyNumberFormat="1">
      <alignment horizontal="left" vertical="center"/>
    </xf>
    <xf numFmtId="2" fontId="8" fillId="0" borderId="1" xfId="12">
      <alignment horizontal="left" vertical="center"/>
    </xf>
    <xf numFmtId="2" fontId="7" fillId="8" borderId="5" xfId="13" applyBorder="1">
      <alignment horizontal="left" vertical="center"/>
      <protection hidden="1"/>
    </xf>
    <xf numFmtId="2" fontId="8" fillId="0" borderId="1" xfId="12" applyBorder="1">
      <alignment horizontal="left" vertical="center"/>
    </xf>
    <xf numFmtId="2" fontId="6" fillId="9" borderId="5" xfId="14" applyBorder="1">
      <alignment horizontal="left" vertical="center"/>
      <protection hidden="1"/>
    </xf>
    <xf numFmtId="165" fontId="7" fillId="13" borderId="1" xfId="19" applyNumberFormat="1">
      <alignment horizontal="left" vertical="center"/>
      <protection hidden="1"/>
    </xf>
    <xf numFmtId="0" fontId="7" fillId="13" borderId="1" xfId="19" applyNumberFormat="1">
      <alignment horizontal="left" vertical="center"/>
      <protection hidden="1"/>
    </xf>
    <xf numFmtId="2" fontId="7" fillId="13" borderId="1" xfId="19" applyNumberFormat="1">
      <alignment horizontal="left" vertical="center"/>
      <protection hidden="1"/>
    </xf>
    <xf numFmtId="0" fontId="12" fillId="7" borderId="1" xfId="27" applyFont="1" applyAlignment="1">
      <alignment horizontal="center" vertical="center" wrapText="1"/>
    </xf>
    <xf numFmtId="2" fontId="11" fillId="8" borderId="5" xfId="13" applyFont="1" applyAlignment="1">
      <alignment horizontal="left" vertical="center" wrapText="1"/>
      <protection hidden="1"/>
    </xf>
    <xf numFmtId="0" fontId="2" fillId="15" borderId="1" xfId="30" applyFont="1" applyAlignment="1">
      <alignment horizontal="right" vertical="center" wrapText="1"/>
    </xf>
    <xf numFmtId="0" fontId="9" fillId="15" borderId="1" xfId="30" applyFont="1" applyAlignment="1">
      <alignment horizontal="left" vertical="center" wrapText="1"/>
    </xf>
    <xf numFmtId="2" fontId="7" fillId="8" borderId="5" xfId="13" applyFont="1" applyAlignment="1">
      <alignment horizontal="left" vertical="center" wrapText="1"/>
      <protection hidden="1"/>
    </xf>
    <xf numFmtId="0" fontId="7" fillId="7" borderId="1" xfId="27" applyFont="1" applyAlignment="1">
      <alignment horizontal="center" vertical="center" wrapText="1"/>
    </xf>
    <xf numFmtId="0" fontId="1" fillId="2" borderId="1" xfId="24" applyFont="1" applyFill="1" applyAlignment="1">
      <alignment horizontal="center" vertical="center" wrapText="1"/>
    </xf>
    <xf numFmtId="2" fontId="1" fillId="2" borderId="1" xfId="1" applyNumberFormat="1" applyFill="1">
      <alignment horizontal="left" vertical="center"/>
    </xf>
    <xf numFmtId="164" fontId="13" fillId="0" borderId="2" xfId="1" applyNumberFormat="1" applyFont="1" applyBorder="1" applyAlignment="1" applyProtection="1">
      <alignment horizontal="center" vertical="center" wrapText="1"/>
      <protection hidden="1"/>
    </xf>
    <xf numFmtId="46" fontId="1" fillId="0" borderId="3" xfId="2" applyFont="1" applyBorder="1" applyAlignment="1">
      <alignment horizontal="center" vertical="center"/>
      <protection hidden="1"/>
    </xf>
    <xf numFmtId="164" fontId="1" fillId="0" borderId="3" xfId="1" applyNumberFormat="1" applyFont="1" applyBorder="1" applyAlignment="1" applyProtection="1">
      <alignment horizontal="center" vertical="center"/>
      <protection hidden="1"/>
    </xf>
    <xf numFmtId="164" fontId="1" fillId="0" borderId="4" xfId="1" applyNumberFormat="1" applyFont="1" applyBorder="1" applyAlignment="1" applyProtection="1">
      <alignment horizontal="center" vertical="center"/>
      <protection hidden="1"/>
    </xf>
    <xf numFmtId="2" fontId="14" fillId="3" borderId="1" xfId="4" applyFont="1">
      <alignment horizontal="left" vertical="center" textRotation="90" shrinkToFit="1"/>
    </xf>
  </cellXfs>
  <cellStyles count="37">
    <cellStyle name="1" xfId="17"/>
    <cellStyle name="1A" xfId="25"/>
    <cellStyle name="1H" xfId="30"/>
    <cellStyle name="2" xfId="16"/>
    <cellStyle name="2,37" xfId="18"/>
    <cellStyle name="2,62" xfId="21"/>
    <cellStyle name="2,87" xfId="20"/>
    <cellStyle name="237 Spia" xfId="4"/>
    <cellStyle name="262 Spia" xfId="5"/>
    <cellStyle name="287 Spia" xfId="6"/>
    <cellStyle name="2A" xfId="29"/>
    <cellStyle name="2H" xfId="27"/>
    <cellStyle name="Aggiornamento" xfId="10"/>
    <cellStyle name="Andamento" xfId="9"/>
    <cellStyle name="Base" xfId="1"/>
    <cellStyle name="Base Num" xfId="12"/>
    <cellStyle name="Double" xfId="7"/>
    <cellStyle name="Down" xfId="14"/>
    <cellStyle name="Format Drops" xfId="19"/>
    <cellStyle name="Formattato" xfId="11"/>
    <cellStyle name="Formattato Base" xfId="31"/>
    <cellStyle name="GG" xfId="22"/>
    <cellStyle name="Idem" xfId="32"/>
    <cellStyle name="MG" xfId="33"/>
    <cellStyle name="Normale" xfId="0" builtinId="0"/>
    <cellStyle name="Nullo" xfId="34"/>
    <cellStyle name="Orario" xfId="2"/>
    <cellStyle name="Orario 2" xfId="15"/>
    <cellStyle name="Over" xfId="23"/>
    <cellStyle name="P" xfId="26"/>
    <cellStyle name="SI" xfId="35"/>
    <cellStyle name="Stile 6" xfId="36"/>
    <cellStyle name="Stile Vuoto" xfId="3"/>
    <cellStyle name="Tris" xfId="8"/>
    <cellStyle name="Up" xfId="13"/>
    <cellStyle name="V" xfId="28"/>
    <cellStyle name="X" xfId="24"/>
  </cellStyles>
  <dxfs count="3">
    <dxf>
      <font>
        <color theme="0"/>
      </font>
      <fill>
        <patternFill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fgColor indexed="64"/>
          <bgColor theme="0"/>
        </patternFill>
      </fill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0</xdr:row>
      <xdr:rowOff>571500</xdr:rowOff>
    </xdr:from>
    <xdr:to>
      <xdr:col>11</xdr:col>
      <xdr:colOff>590550</xdr:colOff>
      <xdr:row>0</xdr:row>
      <xdr:rowOff>1866900</xdr:rowOff>
    </xdr:to>
    <xdr:pic>
      <xdr:nvPicPr>
        <xdr:cNvPr id="11" name="Immagine 10"/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571500"/>
          <a:ext cx="2000250" cy="1295400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tabColor rgb="FFFF0000"/>
  </sheetPr>
  <dimension ref="A1:T21"/>
  <sheetViews>
    <sheetView showGridLines="0" tabSelected="1" zoomScale="50" zoomScaleNormal="50" workbookViewId="0">
      <pane xSplit="13" ySplit="1" topLeftCell="N2" activePane="bottomRight" state="frozen"/>
      <selection pane="topRight" activeCell="R1" sqref="R1"/>
      <selection pane="bottomLeft" activeCell="A2" sqref="A2"/>
      <selection pane="bottomRight" activeCell="T24" sqref="T24"/>
    </sheetView>
  </sheetViews>
  <sheetFormatPr defaultColWidth="9.140625" defaultRowHeight="24" customHeight="1" x14ac:dyDescent="0.25"/>
  <cols>
    <col min="1" max="1" width="25.7109375" customWidth="1"/>
    <col min="2" max="2" width="13.42578125" customWidth="1"/>
    <col min="3" max="4" width="32" customWidth="1"/>
    <col min="5" max="5" width="11.140625" hidden="1" customWidth="1"/>
    <col min="6" max="6" width="11.140625" customWidth="1"/>
    <col min="7" max="8" width="11.140625" hidden="1" customWidth="1"/>
    <col min="9" max="9" width="11.140625" customWidth="1"/>
    <col min="10" max="11" width="11.140625" hidden="1" customWidth="1"/>
    <col min="12" max="12" width="11.140625" customWidth="1"/>
    <col min="13" max="13" width="11.140625" hidden="1" customWidth="1"/>
    <col min="14" max="16" width="31.140625" customWidth="1"/>
    <col min="17" max="19" width="21.7109375" customWidth="1"/>
    <col min="20" max="20" width="58.85546875" customWidth="1"/>
    <col min="23" max="23" width="3.140625" customWidth="1"/>
    <col min="26" max="26" width="3.140625" customWidth="1"/>
    <col min="31" max="32" width="8.85546875" customWidth="1"/>
    <col min="33" max="33" width="7.42578125" customWidth="1"/>
    <col min="39" max="39" width="3.140625" customWidth="1"/>
    <col min="44" max="45" width="8.85546875" customWidth="1"/>
    <col min="46" max="46" width="7.42578125" customWidth="1"/>
    <col min="50" max="50" width="7.42578125" customWidth="1"/>
  </cols>
  <sheetData>
    <row r="1" spans="1:20" ht="248.45" customHeight="1" x14ac:dyDescent="0.25">
      <c r="A1" s="29" t="s">
        <v>43</v>
      </c>
      <c r="B1" s="30" t="s">
        <v>0</v>
      </c>
      <c r="C1" s="31" t="s">
        <v>1</v>
      </c>
      <c r="D1" s="32" t="s">
        <v>2</v>
      </c>
      <c r="E1" s="1" t="s">
        <v>3</v>
      </c>
      <c r="F1" s="23" t="s">
        <v>4</v>
      </c>
      <c r="G1" s="2" t="s">
        <v>5</v>
      </c>
      <c r="H1" s="2" t="s">
        <v>6</v>
      </c>
      <c r="I1" s="22" t="s">
        <v>7</v>
      </c>
      <c r="J1" s="2" t="s">
        <v>8</v>
      </c>
      <c r="K1" s="2" t="s">
        <v>9</v>
      </c>
      <c r="L1" s="21" t="s">
        <v>10</v>
      </c>
      <c r="M1" s="3" t="s">
        <v>11</v>
      </c>
      <c r="N1" s="24" t="s">
        <v>45</v>
      </c>
      <c r="O1" s="25" t="s">
        <v>44</v>
      </c>
      <c r="P1" s="26" t="s">
        <v>46</v>
      </c>
      <c r="Q1" s="33" t="s">
        <v>48</v>
      </c>
      <c r="R1" s="33" t="s">
        <v>49</v>
      </c>
      <c r="S1" s="33" t="s">
        <v>50</v>
      </c>
      <c r="T1" s="27" t="s">
        <v>47</v>
      </c>
    </row>
    <row r="2" spans="1:20" ht="24" customHeight="1" x14ac:dyDescent="0.25">
      <c r="A2" s="4">
        <v>42175.083333333336</v>
      </c>
      <c r="B2" s="5" t="s">
        <v>12</v>
      </c>
      <c r="C2" s="6" t="s">
        <v>13</v>
      </c>
      <c r="D2" s="6" t="s">
        <v>14</v>
      </c>
      <c r="E2" s="7" t="s">
        <v>15</v>
      </c>
      <c r="F2" s="7" t="s">
        <v>16</v>
      </c>
      <c r="G2" s="8">
        <v>4.9999999999999822E-2</v>
      </c>
      <c r="H2" s="7" t="s">
        <v>17</v>
      </c>
      <c r="I2" s="7" t="s">
        <v>17</v>
      </c>
      <c r="J2" s="9">
        <v>0</v>
      </c>
      <c r="K2" s="7" t="s">
        <v>18</v>
      </c>
      <c r="L2" s="7" t="s">
        <v>19</v>
      </c>
      <c r="M2" s="10">
        <v>-0.25</v>
      </c>
      <c r="N2" s="6" t="str">
        <f>$F$5&amp;" "&amp;$F$3&amp;" "&amp;$F$2&amp;" "&amp;$F$10</f>
        <v>2,00 2,10 2,15 2,30</v>
      </c>
      <c r="O2" s="6" t="str">
        <f>$I$2&amp;" "&amp;$I$5</f>
        <v>3,00 3,10</v>
      </c>
      <c r="P2" s="12" t="str">
        <f t="shared" ref="P2:P12" si="0">$L$11&amp;" "&amp;$L$10&amp;" "&amp;$L$6</f>
        <v>3,20 3,40 3,75</v>
      </c>
      <c r="Q2" s="13"/>
      <c r="R2" s="13"/>
      <c r="S2" s="13"/>
      <c r="T2" s="11" t="s">
        <v>20</v>
      </c>
    </row>
    <row r="3" spans="1:20" ht="24" customHeight="1" x14ac:dyDescent="0.25">
      <c r="A3" s="4">
        <v>42175.083333333336</v>
      </c>
      <c r="B3" s="5" t="s">
        <v>12</v>
      </c>
      <c r="C3" s="12" t="s">
        <v>13</v>
      </c>
      <c r="D3" s="12" t="s">
        <v>14</v>
      </c>
      <c r="E3" s="14" t="s">
        <v>21</v>
      </c>
      <c r="F3" s="14" t="s">
        <v>15</v>
      </c>
      <c r="G3" s="15">
        <v>0.10000000000000009</v>
      </c>
      <c r="H3" s="14" t="s">
        <v>17</v>
      </c>
      <c r="I3" s="14" t="s">
        <v>17</v>
      </c>
      <c r="J3" s="16">
        <v>0</v>
      </c>
      <c r="K3" s="14" t="s">
        <v>22</v>
      </c>
      <c r="L3" s="14" t="s">
        <v>18</v>
      </c>
      <c r="M3" s="17">
        <v>-0.20000000000000018</v>
      </c>
      <c r="N3" s="12" t="str">
        <f t="shared" ref="N3:N12" si="1">$F$5&amp;" "&amp;$F$3&amp;" "&amp;$F$2&amp;" "&amp;$F$10</f>
        <v>2,00 2,10 2,15 2,30</v>
      </c>
      <c r="O3" s="14" t="str">
        <f t="shared" ref="O3:O12" si="2">$I$2&amp;" "&amp;$I$5</f>
        <v>3,00 3,10</v>
      </c>
      <c r="P3" s="12" t="str">
        <f t="shared" si="0"/>
        <v>3,20 3,40 3,75</v>
      </c>
      <c r="Q3" s="13"/>
      <c r="R3" s="13"/>
      <c r="S3" s="13"/>
      <c r="T3" s="11" t="s">
        <v>20</v>
      </c>
    </row>
    <row r="4" spans="1:20" ht="24" customHeight="1" x14ac:dyDescent="0.25">
      <c r="A4" s="4">
        <v>42175.083333333336</v>
      </c>
      <c r="B4" s="5" t="s">
        <v>12</v>
      </c>
      <c r="C4" s="12" t="s">
        <v>13</v>
      </c>
      <c r="D4" s="12" t="s">
        <v>14</v>
      </c>
      <c r="E4" s="14" t="s">
        <v>21</v>
      </c>
      <c r="F4" s="14" t="s">
        <v>21</v>
      </c>
      <c r="G4" s="9">
        <v>0</v>
      </c>
      <c r="H4" s="14" t="s">
        <v>23</v>
      </c>
      <c r="I4" s="14" t="s">
        <v>17</v>
      </c>
      <c r="J4" s="10">
        <v>-0.10000000000000009</v>
      </c>
      <c r="K4" s="14" t="s">
        <v>24</v>
      </c>
      <c r="L4" s="14" t="s">
        <v>22</v>
      </c>
      <c r="M4" s="8">
        <v>0.10000000000000053</v>
      </c>
      <c r="N4" s="12" t="str">
        <f t="shared" si="1"/>
        <v>2,00 2,10 2,15 2,30</v>
      </c>
      <c r="O4" s="14" t="str">
        <f t="shared" si="2"/>
        <v>3,00 3,10</v>
      </c>
      <c r="P4" s="12" t="str">
        <f t="shared" si="0"/>
        <v>3,20 3,40 3,75</v>
      </c>
      <c r="Q4" s="13"/>
      <c r="R4" s="13"/>
      <c r="S4" s="13"/>
      <c r="T4" s="11" t="s">
        <v>20</v>
      </c>
    </row>
    <row r="5" spans="1:20" ht="24" customHeight="1" x14ac:dyDescent="0.25">
      <c r="A5" s="4">
        <v>42175.083333333336</v>
      </c>
      <c r="B5" s="5" t="s">
        <v>12</v>
      </c>
      <c r="C5" s="12" t="s">
        <v>13</v>
      </c>
      <c r="D5" s="12" t="s">
        <v>14</v>
      </c>
      <c r="E5" s="14" t="s">
        <v>15</v>
      </c>
      <c r="F5" s="14" t="s">
        <v>21</v>
      </c>
      <c r="G5" s="17">
        <v>-0.10000000000000009</v>
      </c>
      <c r="H5" s="14" t="s">
        <v>23</v>
      </c>
      <c r="I5" s="14" t="s">
        <v>23</v>
      </c>
      <c r="J5" s="9">
        <v>0</v>
      </c>
      <c r="K5" s="14" t="s">
        <v>19</v>
      </c>
      <c r="L5" s="14" t="s">
        <v>24</v>
      </c>
      <c r="M5" s="15">
        <v>0.34999999999999964</v>
      </c>
      <c r="N5" s="12" t="str">
        <f t="shared" si="1"/>
        <v>2,00 2,10 2,15 2,30</v>
      </c>
      <c r="O5" s="14" t="str">
        <f t="shared" si="2"/>
        <v>3,00 3,10</v>
      </c>
      <c r="P5" s="12" t="str">
        <f t="shared" si="0"/>
        <v>3,20 3,40 3,75</v>
      </c>
      <c r="Q5" s="13"/>
      <c r="R5" s="13"/>
      <c r="S5" s="13"/>
      <c r="T5" s="11" t="s">
        <v>20</v>
      </c>
    </row>
    <row r="6" spans="1:20" ht="24" customHeight="1" x14ac:dyDescent="0.25">
      <c r="A6" s="4">
        <v>42175.083333333336</v>
      </c>
      <c r="B6" s="5" t="s">
        <v>12</v>
      </c>
      <c r="C6" s="12" t="s">
        <v>13</v>
      </c>
      <c r="D6" s="12" t="s">
        <v>14</v>
      </c>
      <c r="E6" s="14" t="s">
        <v>16</v>
      </c>
      <c r="F6" s="14" t="s">
        <v>15</v>
      </c>
      <c r="G6" s="17">
        <v>-4.9999999999999822E-2</v>
      </c>
      <c r="H6" s="14" t="s">
        <v>23</v>
      </c>
      <c r="I6" s="14" t="s">
        <v>23</v>
      </c>
      <c r="J6" s="9">
        <v>0</v>
      </c>
      <c r="K6" s="14" t="s">
        <v>25</v>
      </c>
      <c r="L6" s="14" t="s">
        <v>19</v>
      </c>
      <c r="M6" s="15">
        <v>0.14999999999999991</v>
      </c>
      <c r="N6" s="12" t="str">
        <f t="shared" si="1"/>
        <v>2,00 2,10 2,15 2,30</v>
      </c>
      <c r="O6" s="14" t="str">
        <f t="shared" si="2"/>
        <v>3,00 3,10</v>
      </c>
      <c r="P6" s="12" t="str">
        <f t="shared" si="0"/>
        <v>3,20 3,40 3,75</v>
      </c>
      <c r="Q6" s="13"/>
      <c r="R6" s="13"/>
      <c r="S6" s="13"/>
      <c r="T6" s="11" t="s">
        <v>20</v>
      </c>
    </row>
    <row r="7" spans="1:20" ht="24" customHeight="1" x14ac:dyDescent="0.25">
      <c r="A7" s="4">
        <v>42175.083333333336</v>
      </c>
      <c r="B7" s="5" t="s">
        <v>12</v>
      </c>
      <c r="C7" s="12" t="s">
        <v>13</v>
      </c>
      <c r="D7" s="12" t="s">
        <v>14</v>
      </c>
      <c r="E7" s="14" t="s">
        <v>26</v>
      </c>
      <c r="F7" s="14" t="s">
        <v>16</v>
      </c>
      <c r="G7" s="10">
        <v>-0.14999999999999991</v>
      </c>
      <c r="H7" s="14" t="s">
        <v>17</v>
      </c>
      <c r="I7" s="14" t="s">
        <v>23</v>
      </c>
      <c r="J7" s="15">
        <v>0.10000000000000009</v>
      </c>
      <c r="K7" s="14" t="s">
        <v>27</v>
      </c>
      <c r="L7" s="14" t="s">
        <v>25</v>
      </c>
      <c r="M7" s="15">
        <v>0.20000000000000018</v>
      </c>
      <c r="N7" s="12" t="str">
        <f t="shared" si="1"/>
        <v>2,00 2,10 2,15 2,30</v>
      </c>
      <c r="O7" s="14" t="str">
        <f t="shared" si="2"/>
        <v>3,00 3,10</v>
      </c>
      <c r="P7" s="12" t="str">
        <f t="shared" si="0"/>
        <v>3,20 3,40 3,75</v>
      </c>
      <c r="Q7" s="13"/>
      <c r="R7" s="13"/>
      <c r="S7" s="13"/>
      <c r="T7" s="11" t="s">
        <v>20</v>
      </c>
    </row>
    <row r="8" spans="1:20" ht="24" customHeight="1" x14ac:dyDescent="0.25">
      <c r="A8" s="4">
        <v>42175.083333333336</v>
      </c>
      <c r="B8" s="5" t="s">
        <v>12</v>
      </c>
      <c r="C8" s="12" t="s">
        <v>13</v>
      </c>
      <c r="D8" s="12" t="s">
        <v>14</v>
      </c>
      <c r="E8" s="14" t="s">
        <v>28</v>
      </c>
      <c r="F8" s="14" t="s">
        <v>26</v>
      </c>
      <c r="G8" s="17">
        <v>-0.10000000000000009</v>
      </c>
      <c r="H8" s="14" t="s">
        <v>17</v>
      </c>
      <c r="I8" s="14" t="s">
        <v>17</v>
      </c>
      <c r="J8" s="9">
        <v>0</v>
      </c>
      <c r="K8" s="14" t="s">
        <v>29</v>
      </c>
      <c r="L8" s="14" t="s">
        <v>27</v>
      </c>
      <c r="M8" s="15">
        <v>0.19999999999999973</v>
      </c>
      <c r="N8" s="12" t="str">
        <f t="shared" si="1"/>
        <v>2,00 2,10 2,15 2,30</v>
      </c>
      <c r="O8" s="14" t="str">
        <f t="shared" si="2"/>
        <v>3,00 3,10</v>
      </c>
      <c r="P8" s="12" t="str">
        <f t="shared" si="0"/>
        <v>3,20 3,40 3,75</v>
      </c>
      <c r="Q8" s="13"/>
      <c r="R8" s="13"/>
      <c r="S8" s="13"/>
      <c r="T8" s="11" t="s">
        <v>20</v>
      </c>
    </row>
    <row r="9" spans="1:20" ht="24" customHeight="1" x14ac:dyDescent="0.25">
      <c r="A9" s="4">
        <v>42175.083333333336</v>
      </c>
      <c r="B9" s="5" t="s">
        <v>12</v>
      </c>
      <c r="C9" s="6" t="s">
        <v>13</v>
      </c>
      <c r="D9" s="6" t="s">
        <v>14</v>
      </c>
      <c r="E9" s="14" t="s">
        <v>26</v>
      </c>
      <c r="F9" s="14" t="s">
        <v>28</v>
      </c>
      <c r="G9" s="15">
        <v>0.10000000000000009</v>
      </c>
      <c r="H9" s="7" t="s">
        <v>17</v>
      </c>
      <c r="I9" s="7" t="s">
        <v>17</v>
      </c>
      <c r="J9" s="9">
        <v>0</v>
      </c>
      <c r="K9" s="7" t="s">
        <v>27</v>
      </c>
      <c r="L9" s="7" t="s">
        <v>29</v>
      </c>
      <c r="M9" s="17">
        <v>-0.19999999999999973</v>
      </c>
      <c r="N9" s="6" t="str">
        <f t="shared" si="1"/>
        <v>2,00 2,10 2,15 2,30</v>
      </c>
      <c r="O9" s="7" t="str">
        <f t="shared" si="2"/>
        <v>3,00 3,10</v>
      </c>
      <c r="P9" s="6" t="str">
        <f t="shared" si="0"/>
        <v>3,20 3,40 3,75</v>
      </c>
      <c r="Q9" s="13"/>
      <c r="R9" s="13"/>
      <c r="S9" s="13"/>
      <c r="T9" s="11" t="s">
        <v>20</v>
      </c>
    </row>
    <row r="10" spans="1:20" ht="24" customHeight="1" x14ac:dyDescent="0.25">
      <c r="A10" s="4">
        <v>42175.083333333336</v>
      </c>
      <c r="B10" s="5" t="s">
        <v>12</v>
      </c>
      <c r="C10" s="6" t="s">
        <v>13</v>
      </c>
      <c r="D10" s="6" t="s">
        <v>14</v>
      </c>
      <c r="E10" s="14" t="s">
        <v>30</v>
      </c>
      <c r="F10" s="7" t="s">
        <v>26</v>
      </c>
      <c r="G10" s="10">
        <v>-7.0000000000000284E-2</v>
      </c>
      <c r="H10" s="7" t="s">
        <v>17</v>
      </c>
      <c r="I10" s="7" t="s">
        <v>17</v>
      </c>
      <c r="J10" s="9">
        <v>0</v>
      </c>
      <c r="K10" s="14" t="s">
        <v>29</v>
      </c>
      <c r="L10" s="14" t="s">
        <v>27</v>
      </c>
      <c r="M10" s="8">
        <v>0.19999999999999973</v>
      </c>
      <c r="N10" s="6" t="str">
        <f t="shared" si="1"/>
        <v>2,00 2,10 2,15 2,30</v>
      </c>
      <c r="O10" s="7" t="str">
        <f t="shared" si="2"/>
        <v>3,00 3,10</v>
      </c>
      <c r="P10" s="6" t="str">
        <f t="shared" si="0"/>
        <v>3,20 3,40 3,75</v>
      </c>
      <c r="Q10" s="13"/>
      <c r="R10" s="13"/>
      <c r="S10" s="13"/>
      <c r="T10" s="11" t="s">
        <v>20</v>
      </c>
    </row>
    <row r="11" spans="1:20" ht="24" customHeight="1" x14ac:dyDescent="0.25">
      <c r="A11" s="4">
        <v>42175.083333333336</v>
      </c>
      <c r="B11" s="5" t="s">
        <v>12</v>
      </c>
      <c r="C11" s="12" t="s">
        <v>13</v>
      </c>
      <c r="D11" s="12" t="s">
        <v>14</v>
      </c>
      <c r="E11" s="14" t="s">
        <v>31</v>
      </c>
      <c r="F11" s="7" t="s">
        <v>30</v>
      </c>
      <c r="G11" s="8">
        <v>0.12000000000000011</v>
      </c>
      <c r="H11" s="14" t="s">
        <v>17</v>
      </c>
      <c r="I11" s="14" t="s">
        <v>17</v>
      </c>
      <c r="J11" s="16">
        <v>0</v>
      </c>
      <c r="K11" s="14" t="s">
        <v>32</v>
      </c>
      <c r="L11" s="14" t="s">
        <v>29</v>
      </c>
      <c r="M11" s="10">
        <v>-0.29999999999999982</v>
      </c>
      <c r="N11" s="12" t="str">
        <f t="shared" si="1"/>
        <v>2,00 2,10 2,15 2,30</v>
      </c>
      <c r="O11" s="14" t="str">
        <f t="shared" si="2"/>
        <v>3,00 3,10</v>
      </c>
      <c r="P11" s="12" t="str">
        <f t="shared" si="0"/>
        <v>3,20 3,40 3,75</v>
      </c>
      <c r="Q11" s="13"/>
      <c r="R11" s="13"/>
      <c r="S11" s="13"/>
      <c r="T11" s="11" t="s">
        <v>20</v>
      </c>
    </row>
    <row r="12" spans="1:20" ht="24" customHeight="1" x14ac:dyDescent="0.25">
      <c r="A12" s="18">
        <v>42175.083333333336</v>
      </c>
      <c r="B12" s="19" t="s">
        <v>12</v>
      </c>
      <c r="C12" s="19" t="s">
        <v>13</v>
      </c>
      <c r="D12" s="19" t="s">
        <v>14</v>
      </c>
      <c r="E12" s="20" t="s">
        <v>31</v>
      </c>
      <c r="F12" s="20" t="s">
        <v>31</v>
      </c>
      <c r="G12" s="20">
        <v>0</v>
      </c>
      <c r="H12" s="20" t="s">
        <v>17</v>
      </c>
      <c r="I12" s="20" t="s">
        <v>17</v>
      </c>
      <c r="J12" s="20">
        <v>0</v>
      </c>
      <c r="K12" s="20" t="s">
        <v>32</v>
      </c>
      <c r="L12" s="20" t="s">
        <v>32</v>
      </c>
      <c r="M12" s="20">
        <v>0</v>
      </c>
      <c r="N12" s="19" t="str">
        <f t="shared" si="1"/>
        <v>2,00 2,10 2,15 2,30</v>
      </c>
      <c r="O12" s="20" t="str">
        <f t="shared" si="2"/>
        <v>3,00 3,10</v>
      </c>
      <c r="P12" s="19" t="str">
        <f t="shared" si="0"/>
        <v>3,20 3,40 3,75</v>
      </c>
      <c r="Q12" s="19"/>
      <c r="R12" s="19"/>
      <c r="S12" s="19"/>
      <c r="T12" s="11" t="s">
        <v>20</v>
      </c>
    </row>
    <row r="13" spans="1:20" ht="24" customHeight="1" x14ac:dyDescent="0.25">
      <c r="A13" s="4">
        <v>42175.083333333336</v>
      </c>
      <c r="B13" s="5" t="s">
        <v>12</v>
      </c>
      <c r="C13" s="12" t="s">
        <v>33</v>
      </c>
      <c r="D13" s="12" t="s">
        <v>34</v>
      </c>
      <c r="E13" s="14" t="s">
        <v>17</v>
      </c>
      <c r="F13" s="14" t="s">
        <v>35</v>
      </c>
      <c r="G13" s="10">
        <v>-0.12999999999999989</v>
      </c>
      <c r="H13" s="14" t="s">
        <v>36</v>
      </c>
      <c r="I13" s="14" t="s">
        <v>36</v>
      </c>
      <c r="J13" s="14">
        <v>0</v>
      </c>
      <c r="K13" s="14" t="s">
        <v>37</v>
      </c>
      <c r="L13" s="14" t="s">
        <v>36</v>
      </c>
      <c r="M13" s="8">
        <v>9.9999999999999645E-2</v>
      </c>
      <c r="N13" s="6" t="str">
        <f>$F$21&amp;" "&amp;$F$20</f>
        <v>2,75 2,87</v>
      </c>
      <c r="O13" s="14" t="str">
        <f>$I$13</f>
        <v>2,80</v>
      </c>
      <c r="P13" s="28" t="str">
        <f>$L$15</f>
        <v>2,75</v>
      </c>
      <c r="Q13" s="13"/>
      <c r="R13" s="13"/>
      <c r="S13" s="13"/>
      <c r="T13" s="11" t="s">
        <v>20</v>
      </c>
    </row>
    <row r="14" spans="1:20" ht="24" customHeight="1" x14ac:dyDescent="0.25">
      <c r="A14" s="4">
        <v>42175.083333333336</v>
      </c>
      <c r="B14" s="5" t="s">
        <v>12</v>
      </c>
      <c r="C14" s="6" t="s">
        <v>33</v>
      </c>
      <c r="D14" s="6" t="s">
        <v>34</v>
      </c>
      <c r="E14" s="14" t="s">
        <v>35</v>
      </c>
      <c r="F14" s="14" t="s">
        <v>17</v>
      </c>
      <c r="G14" s="8">
        <v>0.12999999999999989</v>
      </c>
      <c r="H14" s="7" t="s">
        <v>36</v>
      </c>
      <c r="I14" s="7" t="s">
        <v>36</v>
      </c>
      <c r="J14" s="14">
        <v>0</v>
      </c>
      <c r="K14" s="14" t="s">
        <v>38</v>
      </c>
      <c r="L14" s="14" t="s">
        <v>37</v>
      </c>
      <c r="M14" s="17">
        <v>-4.9999999999999822E-2</v>
      </c>
      <c r="N14" s="6" t="str">
        <f t="shared" ref="N14:N21" si="3">$F$21&amp;" "&amp;$F$20</f>
        <v>2,75 2,87</v>
      </c>
      <c r="O14" s="7" t="str">
        <f t="shared" ref="O14:O21" si="4">$I$13</f>
        <v>2,80</v>
      </c>
      <c r="P14" s="6" t="str">
        <f t="shared" ref="P14:P21" si="5">$L$15</f>
        <v>2,75</v>
      </c>
      <c r="Q14" s="13"/>
      <c r="R14" s="13"/>
      <c r="S14" s="13"/>
      <c r="T14" s="11" t="s">
        <v>20</v>
      </c>
    </row>
    <row r="15" spans="1:20" ht="24" customHeight="1" x14ac:dyDescent="0.25">
      <c r="A15" s="4">
        <v>42175.083333333336</v>
      </c>
      <c r="B15" s="5" t="s">
        <v>12</v>
      </c>
      <c r="C15" s="12" t="s">
        <v>33</v>
      </c>
      <c r="D15" s="12" t="s">
        <v>34</v>
      </c>
      <c r="E15" s="14" t="s">
        <v>38</v>
      </c>
      <c r="F15" s="14" t="s">
        <v>35</v>
      </c>
      <c r="G15" s="8">
        <v>0.12000000000000011</v>
      </c>
      <c r="H15" s="14" t="s">
        <v>36</v>
      </c>
      <c r="I15" s="14" t="s">
        <v>36</v>
      </c>
      <c r="J15" s="14">
        <v>0</v>
      </c>
      <c r="K15" s="14" t="s">
        <v>39</v>
      </c>
      <c r="L15" s="14" t="s">
        <v>38</v>
      </c>
      <c r="M15" s="10">
        <v>-0.14999999999999991</v>
      </c>
      <c r="N15" s="12" t="str">
        <f t="shared" si="3"/>
        <v>2,75 2,87</v>
      </c>
      <c r="O15" s="14" t="str">
        <f t="shared" si="4"/>
        <v>2,80</v>
      </c>
      <c r="P15" s="12" t="str">
        <f t="shared" si="5"/>
        <v>2,75</v>
      </c>
      <c r="Q15" s="13"/>
      <c r="R15" s="13"/>
      <c r="S15" s="13"/>
      <c r="T15" s="11" t="s">
        <v>20</v>
      </c>
    </row>
    <row r="16" spans="1:20" ht="24" customHeight="1" x14ac:dyDescent="0.25">
      <c r="A16" s="4">
        <v>42175.083333333336</v>
      </c>
      <c r="B16" s="5" t="s">
        <v>12</v>
      </c>
      <c r="C16" s="12" t="s">
        <v>33</v>
      </c>
      <c r="D16" s="12" t="s">
        <v>34</v>
      </c>
      <c r="E16" s="14" t="s">
        <v>39</v>
      </c>
      <c r="F16" s="14" t="s">
        <v>38</v>
      </c>
      <c r="G16" s="17">
        <v>-0.14999999999999991</v>
      </c>
      <c r="H16" s="14" t="s">
        <v>36</v>
      </c>
      <c r="I16" s="14" t="s">
        <v>36</v>
      </c>
      <c r="J16" s="14">
        <v>0</v>
      </c>
      <c r="K16" s="14" t="s">
        <v>38</v>
      </c>
      <c r="L16" s="14" t="s">
        <v>39</v>
      </c>
      <c r="M16" s="8">
        <v>0.14999999999999991</v>
      </c>
      <c r="N16" s="12" t="str">
        <f t="shared" si="3"/>
        <v>2,75 2,87</v>
      </c>
      <c r="O16" s="14" t="str">
        <f t="shared" si="4"/>
        <v>2,80</v>
      </c>
      <c r="P16" s="12" t="str">
        <f t="shared" si="5"/>
        <v>2,75</v>
      </c>
      <c r="Q16" s="13"/>
      <c r="R16" s="13"/>
      <c r="S16" s="13"/>
      <c r="T16" s="11" t="s">
        <v>20</v>
      </c>
    </row>
    <row r="17" spans="1:20" ht="24" customHeight="1" x14ac:dyDescent="0.25">
      <c r="A17" s="4">
        <v>42175.083333333336</v>
      </c>
      <c r="B17" s="5" t="s">
        <v>12</v>
      </c>
      <c r="C17" s="6" t="s">
        <v>33</v>
      </c>
      <c r="D17" s="6" t="s">
        <v>34</v>
      </c>
      <c r="E17" s="14" t="s">
        <v>23</v>
      </c>
      <c r="F17" s="14" t="s">
        <v>39</v>
      </c>
      <c r="G17" s="17">
        <v>-0.20000000000000018</v>
      </c>
      <c r="H17" s="7" t="s">
        <v>36</v>
      </c>
      <c r="I17" s="7" t="s">
        <v>36</v>
      </c>
      <c r="J17" s="14">
        <v>0</v>
      </c>
      <c r="K17" s="14" t="s">
        <v>40</v>
      </c>
      <c r="L17" s="14" t="s">
        <v>38</v>
      </c>
      <c r="M17" s="15">
        <v>0.12999999999999989</v>
      </c>
      <c r="N17" s="6" t="str">
        <f t="shared" si="3"/>
        <v>2,75 2,87</v>
      </c>
      <c r="O17" s="7" t="str">
        <f t="shared" si="4"/>
        <v>2,80</v>
      </c>
      <c r="P17" s="6" t="str">
        <f t="shared" si="5"/>
        <v>2,75</v>
      </c>
      <c r="Q17" s="13"/>
      <c r="R17" s="13"/>
      <c r="S17" s="13"/>
      <c r="T17" s="11" t="s">
        <v>20</v>
      </c>
    </row>
    <row r="18" spans="1:20" ht="24" customHeight="1" x14ac:dyDescent="0.25">
      <c r="A18" s="4">
        <v>42175.083333333336</v>
      </c>
      <c r="B18" s="5" t="s">
        <v>12</v>
      </c>
      <c r="C18" s="12" t="s">
        <v>33</v>
      </c>
      <c r="D18" s="12" t="s">
        <v>34</v>
      </c>
      <c r="E18" s="14" t="s">
        <v>41</v>
      </c>
      <c r="F18" s="14" t="s">
        <v>23</v>
      </c>
      <c r="G18" s="17">
        <v>-0.14999999999999991</v>
      </c>
      <c r="H18" s="14" t="s">
        <v>36</v>
      </c>
      <c r="I18" s="14" t="s">
        <v>36</v>
      </c>
      <c r="J18" s="14">
        <v>0</v>
      </c>
      <c r="K18" s="14" t="s">
        <v>42</v>
      </c>
      <c r="L18" s="14" t="s">
        <v>40</v>
      </c>
      <c r="M18" s="15">
        <v>0.12000000000000011</v>
      </c>
      <c r="N18" s="12" t="str">
        <f t="shared" si="3"/>
        <v>2,75 2,87</v>
      </c>
      <c r="O18" s="14" t="str">
        <f t="shared" si="4"/>
        <v>2,80</v>
      </c>
      <c r="P18" s="12" t="str">
        <f t="shared" si="5"/>
        <v>2,75</v>
      </c>
      <c r="Q18" s="13"/>
      <c r="R18" s="13"/>
      <c r="S18" s="13"/>
      <c r="T18" s="11" t="s">
        <v>20</v>
      </c>
    </row>
    <row r="19" spans="1:20" ht="24" customHeight="1" x14ac:dyDescent="0.25">
      <c r="A19" s="4">
        <v>42175.083333333336</v>
      </c>
      <c r="B19" s="5" t="s">
        <v>12</v>
      </c>
      <c r="C19" s="12" t="s">
        <v>33</v>
      </c>
      <c r="D19" s="12" t="s">
        <v>34</v>
      </c>
      <c r="E19" s="14" t="s">
        <v>35</v>
      </c>
      <c r="F19" s="14" t="s">
        <v>41</v>
      </c>
      <c r="G19" s="8">
        <v>0.37999999999999989</v>
      </c>
      <c r="H19" s="14" t="s">
        <v>36</v>
      </c>
      <c r="I19" s="14" t="s">
        <v>36</v>
      </c>
      <c r="J19" s="14">
        <v>0</v>
      </c>
      <c r="K19" s="14" t="s">
        <v>38</v>
      </c>
      <c r="L19" s="14" t="s">
        <v>42</v>
      </c>
      <c r="M19" s="10">
        <v>-0.25</v>
      </c>
      <c r="N19" s="12" t="str">
        <f t="shared" si="3"/>
        <v>2,75 2,87</v>
      </c>
      <c r="O19" s="14" t="str">
        <f t="shared" si="4"/>
        <v>2,80</v>
      </c>
      <c r="P19" s="12" t="str">
        <f t="shared" si="5"/>
        <v>2,75</v>
      </c>
      <c r="Q19" s="13"/>
      <c r="R19" s="13"/>
      <c r="S19" s="13"/>
      <c r="T19" s="11" t="s">
        <v>20</v>
      </c>
    </row>
    <row r="20" spans="1:20" ht="24" customHeight="1" x14ac:dyDescent="0.25">
      <c r="A20" s="4">
        <v>42175.083333333336</v>
      </c>
      <c r="B20" s="5" t="s">
        <v>12</v>
      </c>
      <c r="C20" s="6" t="s">
        <v>33</v>
      </c>
      <c r="D20" s="6" t="s">
        <v>34</v>
      </c>
      <c r="E20" s="14" t="s">
        <v>38</v>
      </c>
      <c r="F20" s="14" t="s">
        <v>35</v>
      </c>
      <c r="G20" s="8">
        <v>0.12000000000000011</v>
      </c>
      <c r="H20" s="7" t="s">
        <v>36</v>
      </c>
      <c r="I20" s="7" t="s">
        <v>36</v>
      </c>
      <c r="J20" s="14">
        <v>0</v>
      </c>
      <c r="K20" s="14" t="s">
        <v>35</v>
      </c>
      <c r="L20" s="14" t="s">
        <v>38</v>
      </c>
      <c r="M20" s="17">
        <v>-0.12000000000000011</v>
      </c>
      <c r="N20" s="6" t="str">
        <f t="shared" si="3"/>
        <v>2,75 2,87</v>
      </c>
      <c r="O20" s="7" t="str">
        <f t="shared" si="4"/>
        <v>2,80</v>
      </c>
      <c r="P20" s="6" t="str">
        <f t="shared" si="5"/>
        <v>2,75</v>
      </c>
      <c r="Q20" s="13"/>
      <c r="R20" s="13"/>
      <c r="S20" s="13"/>
      <c r="T20" s="11" t="s">
        <v>20</v>
      </c>
    </row>
    <row r="21" spans="1:20" ht="24" customHeight="1" x14ac:dyDescent="0.25">
      <c r="A21" s="18">
        <v>42175.083333333336</v>
      </c>
      <c r="B21" s="19" t="s">
        <v>12</v>
      </c>
      <c r="C21" s="19" t="s">
        <v>33</v>
      </c>
      <c r="D21" s="19" t="s">
        <v>34</v>
      </c>
      <c r="E21" s="20" t="s">
        <v>38</v>
      </c>
      <c r="F21" s="20" t="s">
        <v>38</v>
      </c>
      <c r="G21" s="20">
        <v>0</v>
      </c>
      <c r="H21" s="20" t="s">
        <v>36</v>
      </c>
      <c r="I21" s="20" t="s">
        <v>36</v>
      </c>
      <c r="J21" s="20">
        <v>0</v>
      </c>
      <c r="K21" s="20" t="s">
        <v>35</v>
      </c>
      <c r="L21" s="20" t="s">
        <v>35</v>
      </c>
      <c r="M21" s="20">
        <v>0</v>
      </c>
      <c r="N21" s="19" t="str">
        <f t="shared" si="3"/>
        <v>2,75 2,87</v>
      </c>
      <c r="O21" s="20" t="str">
        <f t="shared" si="4"/>
        <v>2,80</v>
      </c>
      <c r="P21" s="19" t="str">
        <f t="shared" si="5"/>
        <v>2,75</v>
      </c>
      <c r="Q21" s="19"/>
      <c r="R21" s="19"/>
      <c r="S21" s="19"/>
      <c r="T21" s="11" t="s">
        <v>20</v>
      </c>
    </row>
  </sheetData>
  <autoFilter ref="A1:P1"/>
  <conditionalFormatting sqref="A2:P21">
    <cfRule type="expression" dxfId="2" priority="4">
      <formula>LEN(TRIM(A2))&gt;0</formula>
    </cfRule>
    <cfRule type="expression" dxfId="1" priority="5">
      <formula>ISERROR(A2)</formula>
    </cfRule>
    <cfRule type="expression" dxfId="0" priority="6">
      <formula>ISBLANK(A2)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Histories</vt:lpstr>
      <vt:lpstr>Histories!_FiltroDatabase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JobiJoba</dc:creator>
  <cp:lastModifiedBy>JobiJoba</cp:lastModifiedBy>
  <dcterms:created xsi:type="dcterms:W3CDTF">2015-06-23T07:52:45Z</dcterms:created>
  <dcterms:modified xsi:type="dcterms:W3CDTF">2015-06-23T08:57:42Z</dcterms:modified>
</cp:coreProperties>
</file>