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 codeName="{00CF4601-37BD-836D-55AB-7E336CB4BC7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000" windowHeight="6750" activeTab="2" xr2:uid="{4FD20A7D-C2C4-4995-86FC-8E7215131AEF}"/>
  </bookViews>
  <sheets>
    <sheet name="Sheet1" sheetId="1" r:id="rId1"/>
    <sheet name="Sheet2" sheetId="2" state="hidden" r:id="rId2"/>
    <sheet name="Result" sheetId="4" r:id="rId3"/>
    <sheet name="Info" sheetId="5" r:id="rId4"/>
    <sheet name="Model" sheetId="6" r:id="rId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4" i="1"/>
  <c r="R5" i="1"/>
  <c r="R3" i="1"/>
  <c r="F3" i="1"/>
  <c r="E3" i="1"/>
  <c r="D3" i="1"/>
  <c r="C3" i="1"/>
  <c r="B3" i="1"/>
  <c r="AL13" i="1"/>
  <c r="AL12" i="1"/>
  <c r="AL11" i="1"/>
  <c r="AL10" i="1"/>
  <c r="AL9" i="1"/>
  <c r="AL8" i="1"/>
  <c r="AL6" i="1"/>
  <c r="AL5" i="1"/>
  <c r="AL4" i="1"/>
  <c r="AL3" i="1"/>
  <c r="X13" i="1"/>
  <c r="X12" i="1"/>
  <c r="X11" i="1"/>
  <c r="X10" i="1"/>
  <c r="X9" i="1"/>
  <c r="X8" i="1"/>
  <c r="X6" i="1"/>
  <c r="X5" i="1"/>
  <c r="X4" i="1"/>
  <c r="X3" i="1"/>
  <c r="P13" i="1"/>
  <c r="P12" i="1"/>
  <c r="P11" i="1"/>
  <c r="P10" i="1"/>
  <c r="P9" i="1"/>
  <c r="P8" i="1"/>
  <c r="P6" i="1"/>
  <c r="P5" i="1"/>
  <c r="P4" i="1"/>
  <c r="P3" i="1"/>
  <c r="A11" i="1"/>
  <c r="A8" i="1"/>
  <c r="A5" i="1"/>
  <c r="A3" i="1"/>
</calcChain>
</file>

<file path=xl/sharedStrings.xml><?xml version="1.0" encoding="utf-8"?>
<sst xmlns="http://schemas.openxmlformats.org/spreadsheetml/2006/main" count="386" uniqueCount="26">
  <si>
    <t>HDR</t>
  </si>
  <si>
    <t>CELUK</t>
  </si>
  <si>
    <t>NEXT</t>
  </si>
  <si>
    <t>R</t>
  </si>
  <si>
    <t>BLK</t>
  </si>
  <si>
    <t>FIGUEIRM</t>
  </si>
  <si>
    <t>400003436</t>
  </si>
  <si>
    <t>GBP</t>
  </si>
  <si>
    <t>NEFM</t>
  </si>
  <si>
    <t>LN</t>
  </si>
  <si>
    <t>CPM</t>
  </si>
  <si>
    <t/>
  </si>
  <si>
    <t>ACC</t>
  </si>
  <si>
    <t>00238</t>
  </si>
  <si>
    <t>Y</t>
  </si>
  <si>
    <t>NTE</t>
  </si>
  <si>
    <t xml:space="preserve">084982-Aug2017- PAY PAL </t>
  </si>
  <si>
    <t>CPCV</t>
  </si>
  <si>
    <t xml:space="preserve">088500-Aug2017- BBC WORLDWIDE </t>
  </si>
  <si>
    <t>089369-Aug2017- KIA MOTORS COR</t>
  </si>
  <si>
    <t xml:space="preserve">090909-Aug2017- O2 </t>
  </si>
  <si>
    <t>Ignore as for 606 dev</t>
  </si>
  <si>
    <t>:</t>
  </si>
  <si>
    <t>Use in a separate version as for 606 dev</t>
  </si>
  <si>
    <t>http://www.ozgrid.com/forum/showthread.php?t=205605</t>
  </si>
  <si>
    <t>MrGazza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</si>
</sst>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6" fillId="0" borderId="0" xfId="1"/>
    <xf numFmtId="0" fontId="7" fillId="0" borderId="0" xfId="0" applyFont="1"/>
    <xf numFmtId="0" fontId="7" fillId="0" borderId="0" xfId="0" applyFont="1" applyFill="1"/>
    <xf numFmtId="14" fontId="8" fillId="0" borderId="0" xfId="0" applyNumberFormat="1" applyFont="1"/>
    <xf numFmtId="0" fontId="8" fillId="0" borderId="0" xfId="0" applyFont="1"/>
    <xf numFmtId="0" fontId="0" fillId="3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zgrid.com/forum/showthread.php?t=205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743E-FB10-4F49-902D-35884D98E2C5}">
  <sheetPr codeName="Sheet1"/>
  <dimension ref="A1:AO15"/>
  <sheetViews>
    <sheetView zoomScaleNormal="100" workbookViewId="0">
      <selection activeCell="F15" sqref="F15"/>
    </sheetView>
  </sheetViews>
  <sheetFormatPr defaultRowHeight="15" x14ac:dyDescent="0.25"/>
  <cols>
    <col min="16" max="23" width="9.140625" style="7"/>
  </cols>
  <sheetData>
    <row r="1" spans="1:41" x14ac:dyDescent="0.25">
      <c r="A1" s="8"/>
      <c r="P1" s="9"/>
      <c r="X1" s="8"/>
      <c r="AG1" s="15" t="s">
        <v>23</v>
      </c>
      <c r="AH1" s="15"/>
      <c r="AI1" s="15"/>
      <c r="AJ1" s="15"/>
      <c r="AK1" s="15"/>
      <c r="AL1" s="8"/>
    </row>
    <row r="2" spans="1:41" x14ac:dyDescent="0.25">
      <c r="P2"/>
      <c r="Q2"/>
      <c r="R2"/>
      <c r="S2"/>
      <c r="T2"/>
      <c r="U2"/>
      <c r="V2"/>
      <c r="W2"/>
    </row>
    <row r="3" spans="1:41" x14ac:dyDescent="0.25">
      <c r="A3" s="1" t="str">
        <f>"HDR"</f>
        <v>HDR</v>
      </c>
      <c r="B3" s="1" t="str">
        <f>"CELUK"</f>
        <v>CELUK</v>
      </c>
      <c r="C3" s="1" t="str">
        <f>"NEXT"</f>
        <v>NEXT</v>
      </c>
      <c r="D3" s="1" t="str">
        <f>"R"</f>
        <v>R</v>
      </c>
      <c r="E3" s="1" t="str">
        <f>"BLK"</f>
        <v>BLK</v>
      </c>
      <c r="F3" s="1" t="str">
        <f>"FIGUEIRM"</f>
        <v>FIGUEIRM</v>
      </c>
      <c r="G3" s="1" t="s">
        <v>6</v>
      </c>
      <c r="H3" s="1">
        <v>1</v>
      </c>
      <c r="I3" s="1" t="s">
        <v>6</v>
      </c>
      <c r="J3" s="1">
        <v>1</v>
      </c>
      <c r="K3" s="1" t="s">
        <v>6</v>
      </c>
      <c r="L3" s="1">
        <v>1</v>
      </c>
      <c r="M3" s="2"/>
      <c r="N3" s="1" t="s">
        <v>7</v>
      </c>
      <c r="O3" s="1" t="s">
        <v>8</v>
      </c>
      <c r="P3" s="7" t="str">
        <f>"LN"</f>
        <v>LN</v>
      </c>
      <c r="Q3" s="7">
        <v>1</v>
      </c>
      <c r="R3" s="7" t="str">
        <f>"CPM"</f>
        <v>CPM</v>
      </c>
      <c r="S3" s="7">
        <v>22.03</v>
      </c>
      <c r="T3" s="7">
        <v>327.87200000000001</v>
      </c>
      <c r="U3" s="7">
        <v>7223.02</v>
      </c>
      <c r="V3" s="7" t="s">
        <v>11</v>
      </c>
      <c r="W3" s="7" t="s">
        <v>11</v>
      </c>
      <c r="X3" s="3" t="str">
        <f>"ACC"</f>
        <v>ACC</v>
      </c>
      <c r="Y3" s="3">
        <v>1</v>
      </c>
      <c r="Z3" s="3">
        <v>1</v>
      </c>
      <c r="AA3" s="3" t="s">
        <v>13</v>
      </c>
      <c r="AB3" s="3">
        <v>310000</v>
      </c>
      <c r="AC3" s="3">
        <v>329</v>
      </c>
      <c r="AD3" s="3">
        <v>300</v>
      </c>
      <c r="AE3" s="3">
        <v>1213</v>
      </c>
      <c r="AF3" s="3">
        <v>7223.02</v>
      </c>
      <c r="AG3" s="4">
        <v>42948</v>
      </c>
      <c r="AH3" s="4">
        <v>42948</v>
      </c>
      <c r="AI3" s="5" t="s">
        <v>14</v>
      </c>
      <c r="AJ3" s="5"/>
      <c r="AK3" s="5"/>
      <c r="AL3" s="6" t="str">
        <f>"NTE"</f>
        <v>NTE</v>
      </c>
      <c r="AM3" s="6">
        <v>1</v>
      </c>
      <c r="AN3" s="6">
        <v>1</v>
      </c>
      <c r="AO3" s="6" t="s">
        <v>16</v>
      </c>
    </row>
    <row r="4" spans="1:41" x14ac:dyDescent="0.25">
      <c r="A4" s="1" t="s">
        <v>11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  <c r="L4" s="1" t="s">
        <v>11</v>
      </c>
      <c r="M4" s="2"/>
      <c r="N4" s="1" t="s">
        <v>11</v>
      </c>
      <c r="O4" s="1" t="s">
        <v>11</v>
      </c>
      <c r="P4" s="7" t="str">
        <f t="shared" ref="P4:P6" si="0">"LN"</f>
        <v>LN</v>
      </c>
      <c r="Q4" s="7">
        <v>2</v>
      </c>
      <c r="R4" s="7" t="str">
        <f>"CPM"</f>
        <v>CPM</v>
      </c>
      <c r="S4" s="7">
        <v>11.01</v>
      </c>
      <c r="T4" s="7">
        <v>1307.1759999999999</v>
      </c>
      <c r="U4" s="7">
        <v>14392.01</v>
      </c>
      <c r="V4" s="7" t="s">
        <v>11</v>
      </c>
      <c r="W4" s="7" t="s">
        <v>11</v>
      </c>
      <c r="X4" s="3" t="str">
        <f t="shared" ref="X4:X6" si="1">"ACC"</f>
        <v>ACC</v>
      </c>
      <c r="Y4" s="3">
        <v>2</v>
      </c>
      <c r="Z4" s="3">
        <v>1</v>
      </c>
      <c r="AA4" s="3" t="s">
        <v>13</v>
      </c>
      <c r="AB4" s="3">
        <v>310000</v>
      </c>
      <c r="AC4" s="3">
        <v>329</v>
      </c>
      <c r="AD4" s="3">
        <v>300</v>
      </c>
      <c r="AE4" s="3">
        <v>1213</v>
      </c>
      <c r="AF4" s="3">
        <v>14392.01</v>
      </c>
      <c r="AG4" s="4">
        <v>42948</v>
      </c>
      <c r="AH4" s="4">
        <v>42948</v>
      </c>
      <c r="AI4" s="5" t="s">
        <v>14</v>
      </c>
      <c r="AJ4" s="5"/>
      <c r="AK4" s="5"/>
      <c r="AL4" s="6" t="str">
        <f t="shared" ref="AL4:AL6" si="2">"NTE"</f>
        <v>NTE</v>
      </c>
      <c r="AM4" s="6">
        <v>2</v>
      </c>
      <c r="AN4" s="6">
        <v>1</v>
      </c>
      <c r="AO4" s="6" t="s">
        <v>16</v>
      </c>
    </row>
    <row r="5" spans="1:41" x14ac:dyDescent="0.25">
      <c r="A5" s="1" t="str">
        <f>"HDR"</f>
        <v>HDR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>
        <v>1</v>
      </c>
      <c r="I5" s="1" t="s">
        <v>6</v>
      </c>
      <c r="J5" s="1">
        <v>1</v>
      </c>
      <c r="K5" s="1" t="s">
        <v>6</v>
      </c>
      <c r="L5" s="1">
        <v>1</v>
      </c>
      <c r="M5" s="2"/>
      <c r="N5" s="1" t="s">
        <v>7</v>
      </c>
      <c r="O5" s="1" t="s">
        <v>8</v>
      </c>
      <c r="P5" s="7" t="str">
        <f t="shared" si="0"/>
        <v>LN</v>
      </c>
      <c r="Q5" s="7">
        <v>1</v>
      </c>
      <c r="R5" s="7" t="str">
        <f>"CPCV"</f>
        <v>CPCV</v>
      </c>
      <c r="S5" s="7">
        <v>0.09</v>
      </c>
      <c r="T5" s="7">
        <v>125257</v>
      </c>
      <c r="U5" s="7">
        <v>11273.13</v>
      </c>
      <c r="V5" s="7" t="s">
        <v>11</v>
      </c>
      <c r="W5" s="7" t="s">
        <v>11</v>
      </c>
      <c r="X5" s="3" t="str">
        <f t="shared" si="1"/>
        <v>ACC</v>
      </c>
      <c r="Y5" s="3">
        <v>1</v>
      </c>
      <c r="Z5" s="3">
        <v>1</v>
      </c>
      <c r="AA5" s="3" t="s">
        <v>13</v>
      </c>
      <c r="AB5" s="3">
        <v>310000</v>
      </c>
      <c r="AC5" s="3">
        <v>329</v>
      </c>
      <c r="AD5" s="3">
        <v>300</v>
      </c>
      <c r="AE5" s="3">
        <v>1213</v>
      </c>
      <c r="AF5" s="3">
        <v>11273.13</v>
      </c>
      <c r="AG5" s="4">
        <v>42948</v>
      </c>
      <c r="AH5" s="4">
        <v>42948</v>
      </c>
      <c r="AI5" s="5" t="s">
        <v>14</v>
      </c>
      <c r="AJ5" s="5"/>
      <c r="AK5" s="5"/>
      <c r="AL5" s="6" t="str">
        <f t="shared" si="2"/>
        <v>NTE</v>
      </c>
      <c r="AM5" s="6">
        <v>1</v>
      </c>
      <c r="AN5" s="6">
        <v>1</v>
      </c>
      <c r="AO5" s="6" t="s">
        <v>18</v>
      </c>
    </row>
    <row r="6" spans="1:41" x14ac:dyDescent="0.25">
      <c r="A6" s="1" t="s">
        <v>11</v>
      </c>
      <c r="B6" s="1" t="s">
        <v>11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  <c r="L6" s="1" t="s">
        <v>11</v>
      </c>
      <c r="M6" s="2"/>
      <c r="N6" s="1" t="s">
        <v>11</v>
      </c>
      <c r="O6" s="1" t="s">
        <v>11</v>
      </c>
      <c r="P6" s="7" t="str">
        <f t="shared" si="0"/>
        <v>LN</v>
      </c>
      <c r="Q6" s="7">
        <v>2</v>
      </c>
      <c r="R6" s="7" t="str">
        <f>"CPCV"</f>
        <v>CPCV</v>
      </c>
      <c r="S6" s="7">
        <v>0.09</v>
      </c>
      <c r="T6" s="7">
        <v>50967</v>
      </c>
      <c r="U6" s="7">
        <v>4587.03</v>
      </c>
      <c r="V6" s="7" t="s">
        <v>11</v>
      </c>
      <c r="W6" s="7" t="s">
        <v>11</v>
      </c>
      <c r="X6" s="3" t="str">
        <f t="shared" si="1"/>
        <v>ACC</v>
      </c>
      <c r="Y6" s="3">
        <v>2</v>
      </c>
      <c r="Z6" s="3">
        <v>1</v>
      </c>
      <c r="AA6" s="3" t="s">
        <v>13</v>
      </c>
      <c r="AB6" s="3">
        <v>310000</v>
      </c>
      <c r="AC6" s="3">
        <v>329</v>
      </c>
      <c r="AD6" s="3">
        <v>300</v>
      </c>
      <c r="AE6" s="3">
        <v>1213</v>
      </c>
      <c r="AF6" s="3">
        <v>4587.03</v>
      </c>
      <c r="AG6" s="4">
        <v>42948</v>
      </c>
      <c r="AH6" s="4">
        <v>42948</v>
      </c>
      <c r="AI6" s="5" t="s">
        <v>14</v>
      </c>
      <c r="AJ6" s="5"/>
      <c r="AK6" s="5"/>
      <c r="AL6" s="6" t="str">
        <f t="shared" si="2"/>
        <v>NTE</v>
      </c>
      <c r="AM6" s="6">
        <v>2</v>
      </c>
      <c r="AN6" s="6">
        <v>1</v>
      </c>
      <c r="AO6" s="6" t="s">
        <v>18</v>
      </c>
    </row>
    <row r="7" spans="1:4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5"/>
      <c r="AJ7" s="5"/>
      <c r="AK7" s="5"/>
      <c r="AL7" s="6"/>
      <c r="AM7" s="6"/>
      <c r="AN7" s="6"/>
      <c r="AO7" s="6"/>
    </row>
    <row r="8" spans="1:41" ht="12.75" customHeight="1" x14ac:dyDescent="0.25">
      <c r="A8" s="1" t="str">
        <f>"HDR"</f>
        <v>HDR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>
        <v>1</v>
      </c>
      <c r="I8" s="1" t="s">
        <v>6</v>
      </c>
      <c r="J8" s="1">
        <v>1</v>
      </c>
      <c r="K8" s="1" t="s">
        <v>6</v>
      </c>
      <c r="L8" s="1">
        <v>1</v>
      </c>
      <c r="M8" s="2"/>
      <c r="N8" s="1" t="s">
        <v>7</v>
      </c>
      <c r="O8" s="1" t="s">
        <v>8</v>
      </c>
      <c r="P8" s="7" t="str">
        <f t="shared" ref="P8:P13" si="3">"LN"</f>
        <v>LN</v>
      </c>
      <c r="Q8" s="7">
        <v>1</v>
      </c>
      <c r="R8" s="7" t="s">
        <v>10</v>
      </c>
      <c r="S8" s="7">
        <v>11.18</v>
      </c>
      <c r="T8" s="7">
        <v>1158.7909999999999</v>
      </c>
      <c r="U8" s="7">
        <v>12955.28</v>
      </c>
      <c r="V8" s="7" t="s">
        <v>11</v>
      </c>
      <c r="W8" s="7" t="s">
        <v>11</v>
      </c>
      <c r="X8" s="3" t="str">
        <f t="shared" ref="X8:X13" si="4">"ACC"</f>
        <v>ACC</v>
      </c>
      <c r="Y8" s="3">
        <v>1</v>
      </c>
      <c r="Z8" s="3">
        <v>1</v>
      </c>
      <c r="AA8" s="3" t="s">
        <v>13</v>
      </c>
      <c r="AB8" s="3">
        <v>310000</v>
      </c>
      <c r="AC8" s="3">
        <v>329</v>
      </c>
      <c r="AD8" s="3">
        <v>300</v>
      </c>
      <c r="AE8" s="3">
        <v>1213</v>
      </c>
      <c r="AF8" s="3">
        <v>12955.28</v>
      </c>
      <c r="AG8" s="4">
        <v>42948</v>
      </c>
      <c r="AH8" s="4">
        <v>42948</v>
      </c>
      <c r="AI8" s="5" t="s">
        <v>14</v>
      </c>
      <c r="AJ8" s="5"/>
      <c r="AK8" s="5"/>
      <c r="AL8" s="6" t="str">
        <f t="shared" ref="AL8:AL13" si="5">"NTE"</f>
        <v>NTE</v>
      </c>
      <c r="AM8" s="6">
        <v>1</v>
      </c>
      <c r="AN8" s="6">
        <v>1</v>
      </c>
      <c r="AO8" s="6" t="s">
        <v>19</v>
      </c>
    </row>
    <row r="9" spans="1:41" x14ac:dyDescent="0.25">
      <c r="A9" s="1" t="s">
        <v>11</v>
      </c>
      <c r="B9" s="1" t="s">
        <v>11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  <c r="L9" s="1" t="s">
        <v>11</v>
      </c>
      <c r="M9" s="2"/>
      <c r="N9" s="1" t="s">
        <v>11</v>
      </c>
      <c r="O9" s="1" t="s">
        <v>11</v>
      </c>
      <c r="P9" s="7" t="str">
        <f t="shared" si="3"/>
        <v>LN</v>
      </c>
      <c r="Q9" s="7">
        <v>2</v>
      </c>
      <c r="R9" s="7" t="s">
        <v>10</v>
      </c>
      <c r="S9" s="7">
        <v>20.36</v>
      </c>
      <c r="T9" s="7">
        <v>977.38599999999997</v>
      </c>
      <c r="U9" s="7">
        <v>19899.580000000002</v>
      </c>
      <c r="V9" s="7" t="s">
        <v>11</v>
      </c>
      <c r="W9" s="7" t="s">
        <v>11</v>
      </c>
      <c r="X9" s="3" t="str">
        <f t="shared" si="4"/>
        <v>ACC</v>
      </c>
      <c r="Y9" s="3">
        <v>2</v>
      </c>
      <c r="Z9" s="3">
        <v>1</v>
      </c>
      <c r="AA9" s="3" t="s">
        <v>13</v>
      </c>
      <c r="AB9" s="3">
        <v>310000</v>
      </c>
      <c r="AC9" s="3">
        <v>329</v>
      </c>
      <c r="AD9" s="3">
        <v>300</v>
      </c>
      <c r="AE9" s="3">
        <v>1213</v>
      </c>
      <c r="AF9" s="3">
        <v>19899.580000000002</v>
      </c>
      <c r="AG9" s="4">
        <v>42948</v>
      </c>
      <c r="AH9" s="4">
        <v>42948</v>
      </c>
      <c r="AI9" s="5" t="s">
        <v>14</v>
      </c>
      <c r="AJ9" s="5"/>
      <c r="AK9" s="5"/>
      <c r="AL9" s="6" t="str">
        <f t="shared" si="5"/>
        <v>NTE</v>
      </c>
      <c r="AM9" s="6">
        <v>2</v>
      </c>
      <c r="AN9" s="6">
        <v>1</v>
      </c>
      <c r="AO9" s="6" t="s">
        <v>19</v>
      </c>
    </row>
    <row r="10" spans="1:41" x14ac:dyDescent="0.25">
      <c r="A10" s="1" t="s">
        <v>11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  <c r="L10" s="1" t="s">
        <v>11</v>
      </c>
      <c r="M10" s="2"/>
      <c r="N10" s="1" t="s">
        <v>11</v>
      </c>
      <c r="O10" s="1" t="s">
        <v>11</v>
      </c>
      <c r="P10" s="7" t="str">
        <f t="shared" si="3"/>
        <v>LN</v>
      </c>
      <c r="Q10" s="7">
        <v>3</v>
      </c>
      <c r="R10" s="7" t="s">
        <v>10</v>
      </c>
      <c r="S10" s="7">
        <v>12.4</v>
      </c>
      <c r="T10" s="7">
        <v>218.691</v>
      </c>
      <c r="U10" s="7">
        <v>2711.77</v>
      </c>
      <c r="V10" s="7" t="s">
        <v>11</v>
      </c>
      <c r="W10" s="7" t="s">
        <v>11</v>
      </c>
      <c r="X10" s="3" t="str">
        <f t="shared" si="4"/>
        <v>ACC</v>
      </c>
      <c r="Y10" s="3">
        <v>3</v>
      </c>
      <c r="Z10" s="3">
        <v>1</v>
      </c>
      <c r="AA10" s="3" t="s">
        <v>13</v>
      </c>
      <c r="AB10" s="3">
        <v>310000</v>
      </c>
      <c r="AC10" s="3">
        <v>329</v>
      </c>
      <c r="AD10" s="3">
        <v>300</v>
      </c>
      <c r="AE10" s="3">
        <v>1213</v>
      </c>
      <c r="AF10" s="3">
        <v>2711.77</v>
      </c>
      <c r="AG10" s="4">
        <v>42948</v>
      </c>
      <c r="AH10" s="4">
        <v>42948</v>
      </c>
      <c r="AI10" s="5" t="s">
        <v>14</v>
      </c>
      <c r="AJ10" s="5"/>
      <c r="AK10" s="5"/>
      <c r="AL10" s="6" t="str">
        <f t="shared" si="5"/>
        <v>NTE</v>
      </c>
      <c r="AM10" s="6">
        <v>3</v>
      </c>
      <c r="AN10" s="6">
        <v>1</v>
      </c>
      <c r="AO10" s="6" t="s">
        <v>19</v>
      </c>
    </row>
    <row r="11" spans="1:41" x14ac:dyDescent="0.25">
      <c r="A11" s="1" t="str">
        <f>"HDR"</f>
        <v>HDR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>
        <v>1</v>
      </c>
      <c r="I11" s="1" t="s">
        <v>6</v>
      </c>
      <c r="J11" s="1">
        <v>1</v>
      </c>
      <c r="K11" s="1" t="s">
        <v>6</v>
      </c>
      <c r="L11" s="1">
        <v>1</v>
      </c>
      <c r="M11" s="2"/>
      <c r="N11" s="1" t="s">
        <v>7</v>
      </c>
      <c r="O11" s="1" t="s">
        <v>8</v>
      </c>
      <c r="P11" s="7" t="str">
        <f t="shared" si="3"/>
        <v>LN</v>
      </c>
      <c r="Q11" s="7">
        <v>1</v>
      </c>
      <c r="R11" s="7" t="s">
        <v>10</v>
      </c>
      <c r="S11" s="7">
        <v>9.18</v>
      </c>
      <c r="T11" s="7">
        <v>322.85899999999998</v>
      </c>
      <c r="U11" s="7">
        <v>2963.85</v>
      </c>
      <c r="V11" s="7" t="s">
        <v>11</v>
      </c>
      <c r="W11" s="7" t="s">
        <v>11</v>
      </c>
      <c r="X11" s="3" t="str">
        <f t="shared" si="4"/>
        <v>ACC</v>
      </c>
      <c r="Y11" s="3">
        <v>1</v>
      </c>
      <c r="Z11" s="3">
        <v>1</v>
      </c>
      <c r="AA11" s="3" t="s">
        <v>13</v>
      </c>
      <c r="AB11" s="3">
        <v>310000</v>
      </c>
      <c r="AC11" s="3">
        <v>329</v>
      </c>
      <c r="AD11" s="3">
        <v>300</v>
      </c>
      <c r="AE11" s="3">
        <v>1213</v>
      </c>
      <c r="AF11" s="3">
        <v>2963.85</v>
      </c>
      <c r="AG11" s="4">
        <v>42948</v>
      </c>
      <c r="AH11" s="4">
        <v>42948</v>
      </c>
      <c r="AI11" s="5" t="s">
        <v>14</v>
      </c>
      <c r="AJ11" s="5"/>
      <c r="AK11" s="5"/>
      <c r="AL11" s="6" t="str">
        <f t="shared" si="5"/>
        <v>NTE</v>
      </c>
      <c r="AM11" s="6">
        <v>1</v>
      </c>
      <c r="AN11" s="6">
        <v>1</v>
      </c>
      <c r="AO11" s="6" t="s">
        <v>20</v>
      </c>
    </row>
    <row r="12" spans="1:41" x14ac:dyDescent="0.25">
      <c r="A12" s="1" t="s">
        <v>11</v>
      </c>
      <c r="B12" s="1" t="s">
        <v>11</v>
      </c>
      <c r="C12" s="1" t="s">
        <v>11</v>
      </c>
      <c r="D12" s="1" t="s">
        <v>11</v>
      </c>
      <c r="E12" s="1" t="s">
        <v>11</v>
      </c>
      <c r="F12" s="1" t="s">
        <v>11</v>
      </c>
      <c r="G12" s="1" t="s">
        <v>11</v>
      </c>
      <c r="H12" s="1" t="s">
        <v>11</v>
      </c>
      <c r="I12" s="1" t="s">
        <v>11</v>
      </c>
      <c r="J12" s="1" t="s">
        <v>11</v>
      </c>
      <c r="K12" s="1" t="s">
        <v>11</v>
      </c>
      <c r="L12" s="1" t="s">
        <v>11</v>
      </c>
      <c r="M12" s="2"/>
      <c r="N12" s="1" t="s">
        <v>11</v>
      </c>
      <c r="O12" s="1" t="s">
        <v>11</v>
      </c>
      <c r="P12" s="7" t="str">
        <f t="shared" si="3"/>
        <v>LN</v>
      </c>
      <c r="Q12" s="7">
        <v>2</v>
      </c>
      <c r="R12" s="7" t="s">
        <v>10</v>
      </c>
      <c r="S12" s="7">
        <v>9.18</v>
      </c>
      <c r="T12" s="7">
        <v>322.85899999999998</v>
      </c>
      <c r="U12" s="7">
        <v>2963.85</v>
      </c>
      <c r="V12" s="7" t="s">
        <v>11</v>
      </c>
      <c r="W12" s="7" t="s">
        <v>11</v>
      </c>
      <c r="X12" s="3" t="str">
        <f t="shared" si="4"/>
        <v>ACC</v>
      </c>
      <c r="Y12" s="3">
        <v>2</v>
      </c>
      <c r="Z12" s="3">
        <v>1</v>
      </c>
      <c r="AA12" s="3" t="s">
        <v>13</v>
      </c>
      <c r="AB12" s="3">
        <v>310000</v>
      </c>
      <c r="AC12" s="3">
        <v>329</v>
      </c>
      <c r="AD12" s="3">
        <v>300</v>
      </c>
      <c r="AE12" s="3">
        <v>1213</v>
      </c>
      <c r="AF12" s="3">
        <v>2963.85</v>
      </c>
      <c r="AG12" s="4">
        <v>42948</v>
      </c>
      <c r="AH12" s="4">
        <v>42948</v>
      </c>
      <c r="AI12" s="5" t="s">
        <v>14</v>
      </c>
      <c r="AJ12" s="5"/>
      <c r="AK12" s="5"/>
      <c r="AL12" s="6" t="str">
        <f t="shared" si="5"/>
        <v>NTE</v>
      </c>
      <c r="AM12" s="6">
        <v>2</v>
      </c>
      <c r="AN12" s="6">
        <v>1</v>
      </c>
      <c r="AO12" s="6" t="s">
        <v>20</v>
      </c>
    </row>
    <row r="13" spans="1:41" x14ac:dyDescent="0.25">
      <c r="A13" s="1" t="s">
        <v>11</v>
      </c>
      <c r="B13" s="1" t="s">
        <v>11</v>
      </c>
      <c r="C13" s="1" t="s">
        <v>11</v>
      </c>
      <c r="D13" s="1" t="s">
        <v>11</v>
      </c>
      <c r="E13" s="1" t="s">
        <v>11</v>
      </c>
      <c r="F13" s="1" t="s">
        <v>11</v>
      </c>
      <c r="G13" s="1" t="s">
        <v>11</v>
      </c>
      <c r="H13" s="1" t="s">
        <v>11</v>
      </c>
      <c r="I13" s="1" t="s">
        <v>11</v>
      </c>
      <c r="J13" s="1" t="s">
        <v>11</v>
      </c>
      <c r="K13" s="1" t="s">
        <v>11</v>
      </c>
      <c r="L13" s="1" t="s">
        <v>11</v>
      </c>
      <c r="M13" s="2"/>
      <c r="N13" s="1" t="s">
        <v>11</v>
      </c>
      <c r="O13" s="1" t="s">
        <v>11</v>
      </c>
      <c r="P13" s="7" t="str">
        <f t="shared" si="3"/>
        <v>LN</v>
      </c>
      <c r="Q13" s="7">
        <v>3</v>
      </c>
      <c r="R13" s="7" t="s">
        <v>10</v>
      </c>
      <c r="S13" s="7">
        <v>9.18</v>
      </c>
      <c r="T13" s="7">
        <v>482.53100000000001</v>
      </c>
      <c r="U13" s="7">
        <v>4429.63</v>
      </c>
      <c r="V13" s="7" t="s">
        <v>11</v>
      </c>
      <c r="W13" s="7" t="s">
        <v>11</v>
      </c>
      <c r="X13" s="3" t="str">
        <f t="shared" si="4"/>
        <v>ACC</v>
      </c>
      <c r="Y13" s="3">
        <v>3</v>
      </c>
      <c r="Z13" s="3">
        <v>1</v>
      </c>
      <c r="AA13" s="3" t="s">
        <v>13</v>
      </c>
      <c r="AB13" s="3">
        <v>310000</v>
      </c>
      <c r="AC13" s="3">
        <v>329</v>
      </c>
      <c r="AD13" s="3">
        <v>300</v>
      </c>
      <c r="AE13" s="3">
        <v>1213</v>
      </c>
      <c r="AF13" s="3">
        <v>4429.63</v>
      </c>
      <c r="AG13" s="4">
        <v>42948</v>
      </c>
      <c r="AH13" s="4">
        <v>42948</v>
      </c>
      <c r="AI13" s="5" t="s">
        <v>14</v>
      </c>
      <c r="AJ13" s="5"/>
      <c r="AK13" s="5"/>
      <c r="AL13" s="6" t="str">
        <f t="shared" si="5"/>
        <v>NTE</v>
      </c>
      <c r="AM13" s="6">
        <v>3</v>
      </c>
      <c r="AN13" s="6">
        <v>1</v>
      </c>
      <c r="AO13" s="6" t="s">
        <v>20</v>
      </c>
    </row>
    <row r="15" spans="1:41" x14ac:dyDescent="0.25">
      <c r="O15" s="7"/>
      <c r="P15"/>
    </row>
  </sheetData>
  <mergeCells count="1">
    <mergeCell ref="AG1:A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B0AA-C38D-4140-8F72-B8B41BEEEC29}">
  <sheetPr codeName="Sheet2"/>
  <dimension ref="A1:AO15"/>
  <sheetViews>
    <sheetView workbookViewId="0">
      <selection activeCell="I33" sqref="I33"/>
    </sheetView>
  </sheetViews>
  <sheetFormatPr defaultRowHeight="15" x14ac:dyDescent="0.25"/>
  <sheetData>
    <row r="1" spans="1:41" x14ac:dyDescent="0.25">
      <c r="A1" t="s">
        <v>22</v>
      </c>
      <c r="AG1" t="s">
        <v>21</v>
      </c>
    </row>
    <row r="2" spans="1:41" x14ac:dyDescent="0.25">
      <c r="A2" t="s">
        <v>0</v>
      </c>
      <c r="N2" t="s">
        <v>7</v>
      </c>
      <c r="O2" t="s">
        <v>8</v>
      </c>
      <c r="P2" t="s">
        <v>9</v>
      </c>
      <c r="Q2">
        <v>1</v>
      </c>
      <c r="R2" t="s">
        <v>10</v>
      </c>
      <c r="S2">
        <v>22.03</v>
      </c>
      <c r="T2">
        <v>327.87200000000001</v>
      </c>
      <c r="U2">
        <v>7223.02</v>
      </c>
      <c r="V2" t="s">
        <v>11</v>
      </c>
      <c r="W2" t="s">
        <v>11</v>
      </c>
      <c r="X2" t="s">
        <v>12</v>
      </c>
      <c r="Y2">
        <v>1</v>
      </c>
      <c r="Z2">
        <v>1</v>
      </c>
      <c r="AA2" t="s">
        <v>13</v>
      </c>
      <c r="AB2">
        <v>310000</v>
      </c>
      <c r="AC2">
        <v>329</v>
      </c>
      <c r="AD2">
        <v>300</v>
      </c>
      <c r="AE2">
        <v>1213</v>
      </c>
      <c r="AF2">
        <v>7223.02</v>
      </c>
      <c r="AG2">
        <v>42948</v>
      </c>
      <c r="AH2">
        <v>42948</v>
      </c>
      <c r="AI2" t="s">
        <v>14</v>
      </c>
      <c r="AL2" t="s">
        <v>15</v>
      </c>
      <c r="AM2">
        <v>1</v>
      </c>
      <c r="AN2">
        <v>1</v>
      </c>
      <c r="AO2" t="s">
        <v>16</v>
      </c>
    </row>
    <row r="3" spans="1:41" x14ac:dyDescent="0.25">
      <c r="A3" t="s">
        <v>1</v>
      </c>
    </row>
    <row r="4" spans="1:41" x14ac:dyDescent="0.25">
      <c r="A4" t="s">
        <v>2</v>
      </c>
    </row>
    <row r="5" spans="1:41" x14ac:dyDescent="0.25">
      <c r="A5" t="s">
        <v>3</v>
      </c>
    </row>
    <row r="6" spans="1:41" x14ac:dyDescent="0.25">
      <c r="A6" t="s">
        <v>4</v>
      </c>
    </row>
    <row r="7" spans="1:41" x14ac:dyDescent="0.25">
      <c r="A7" t="s">
        <v>5</v>
      </c>
    </row>
    <row r="8" spans="1:41" x14ac:dyDescent="0.25">
      <c r="A8" t="s">
        <v>6</v>
      </c>
    </row>
    <row r="9" spans="1:41" x14ac:dyDescent="0.25">
      <c r="A9">
        <v>1</v>
      </c>
    </row>
    <row r="10" spans="1:41" x14ac:dyDescent="0.25">
      <c r="A10" t="s">
        <v>6</v>
      </c>
    </row>
    <row r="11" spans="1:41" x14ac:dyDescent="0.25">
      <c r="A11">
        <v>1</v>
      </c>
    </row>
    <row r="12" spans="1:41" x14ac:dyDescent="0.25">
      <c r="A12" t="s">
        <v>6</v>
      </c>
    </row>
    <row r="13" spans="1:41" x14ac:dyDescent="0.25">
      <c r="A13">
        <v>1</v>
      </c>
    </row>
    <row r="15" spans="1:41" x14ac:dyDescent="0.25">
      <c r="A15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7C07-1EB3-469A-931E-BF77F0FFDE0C}">
  <sheetPr codeName="Sheet3"/>
  <dimension ref="A1:O29"/>
  <sheetViews>
    <sheetView tabSelected="1" workbookViewId="0">
      <selection activeCell="C4" sqref="C4"/>
    </sheetView>
  </sheetViews>
  <sheetFormatPr defaultRowHeight="15" x14ac:dyDescent="0.25"/>
  <cols>
    <col min="1" max="1" width="9.140625" style="11"/>
    <col min="2" max="9" width="9.28515625" style="11" bestFit="1" customWidth="1"/>
    <col min="10" max="11" width="11.28515625" style="11" bestFit="1" customWidth="1"/>
    <col min="12" max="12" width="9.28515625" style="11" bestFit="1" customWidth="1"/>
    <col min="13" max="16384" width="9.140625" style="11"/>
  </cols>
  <sheetData>
    <row r="1" spans="1:1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>
        <v>1</v>
      </c>
      <c r="I1" s="11" t="s">
        <v>6</v>
      </c>
      <c r="J1" s="11">
        <v>1</v>
      </c>
      <c r="K1" s="11" t="s">
        <v>6</v>
      </c>
      <c r="L1" s="11">
        <v>1</v>
      </c>
      <c r="M1" s="12"/>
      <c r="N1" s="11" t="s">
        <v>7</v>
      </c>
      <c r="O1" s="11" t="s">
        <v>8</v>
      </c>
    </row>
    <row r="2" spans="1:15" x14ac:dyDescent="0.25">
      <c r="A2" s="11" t="s">
        <v>9</v>
      </c>
      <c r="B2" s="11">
        <v>1</v>
      </c>
      <c r="C2" s="11" t="s">
        <v>10</v>
      </c>
      <c r="D2" s="11">
        <v>22.03</v>
      </c>
      <c r="E2" s="11">
        <v>327.87200000000001</v>
      </c>
      <c r="F2" s="11">
        <v>7223.02</v>
      </c>
      <c r="G2" s="11" t="s">
        <v>11</v>
      </c>
      <c r="H2" s="11" t="s">
        <v>11</v>
      </c>
    </row>
    <row r="3" spans="1:15" x14ac:dyDescent="0.25">
      <c r="A3" s="11" t="s">
        <v>9</v>
      </c>
      <c r="B3" s="11">
        <v>2</v>
      </c>
      <c r="C3" s="11" t="s">
        <v>10</v>
      </c>
      <c r="D3" s="11">
        <v>11.01</v>
      </c>
      <c r="E3" s="11">
        <v>1307.1759999999999</v>
      </c>
      <c r="F3" s="11">
        <v>14392.01</v>
      </c>
      <c r="G3" s="11" t="s">
        <v>11</v>
      </c>
      <c r="H3" s="11" t="s">
        <v>11</v>
      </c>
      <c r="J3" s="13"/>
      <c r="K3" s="13"/>
      <c r="L3" s="14"/>
      <c r="M3" s="14"/>
      <c r="N3" s="14"/>
    </row>
    <row r="4" spans="1:15" x14ac:dyDescent="0.25">
      <c r="A4" s="11" t="s">
        <v>12</v>
      </c>
      <c r="B4" s="11">
        <v>1</v>
      </c>
      <c r="C4" s="11">
        <v>1</v>
      </c>
      <c r="D4" s="11" t="s">
        <v>13</v>
      </c>
      <c r="E4" s="11">
        <v>310000</v>
      </c>
      <c r="F4" s="11">
        <v>329</v>
      </c>
      <c r="G4" s="11">
        <v>300</v>
      </c>
      <c r="H4" s="11">
        <v>1213</v>
      </c>
      <c r="I4" s="11">
        <v>7223.02</v>
      </c>
      <c r="J4" s="13">
        <v>42948</v>
      </c>
      <c r="K4" s="13">
        <v>42948</v>
      </c>
      <c r="L4" s="14" t="s">
        <v>14</v>
      </c>
      <c r="M4" s="14"/>
      <c r="N4" s="14"/>
    </row>
    <row r="5" spans="1:15" x14ac:dyDescent="0.25">
      <c r="A5" s="11" t="s">
        <v>12</v>
      </c>
      <c r="B5" s="11">
        <v>2</v>
      </c>
      <c r="C5" s="11">
        <v>1</v>
      </c>
      <c r="D5" s="11" t="s">
        <v>13</v>
      </c>
      <c r="E5" s="11">
        <v>310000</v>
      </c>
      <c r="F5" s="11">
        <v>329</v>
      </c>
      <c r="G5" s="11">
        <v>300</v>
      </c>
      <c r="H5" s="11">
        <v>1213</v>
      </c>
      <c r="I5" s="11">
        <v>14392.01</v>
      </c>
      <c r="J5" s="13">
        <v>42948</v>
      </c>
      <c r="K5" s="13">
        <v>42948</v>
      </c>
      <c r="L5" s="14" t="s">
        <v>14</v>
      </c>
      <c r="M5" s="14"/>
      <c r="N5" s="14"/>
    </row>
    <row r="6" spans="1:15" x14ac:dyDescent="0.25">
      <c r="A6" s="11" t="s">
        <v>15</v>
      </c>
      <c r="B6" s="11">
        <v>1</v>
      </c>
      <c r="C6" s="11">
        <v>1</v>
      </c>
      <c r="D6" s="11" t="s">
        <v>16</v>
      </c>
      <c r="J6" s="13"/>
      <c r="K6" s="13"/>
      <c r="L6" s="14"/>
      <c r="M6" s="14"/>
      <c r="N6" s="14"/>
    </row>
    <row r="7" spans="1:15" x14ac:dyDescent="0.25">
      <c r="A7" s="11" t="s">
        <v>15</v>
      </c>
      <c r="B7" s="11">
        <v>2</v>
      </c>
      <c r="C7" s="11">
        <v>1</v>
      </c>
      <c r="D7" s="11" t="s">
        <v>16</v>
      </c>
      <c r="J7" s="13"/>
      <c r="K7" s="13"/>
      <c r="L7" s="14"/>
      <c r="M7" s="14"/>
      <c r="N7" s="14"/>
    </row>
    <row r="8" spans="1:1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>
        <v>1</v>
      </c>
      <c r="I8" s="11" t="s">
        <v>6</v>
      </c>
      <c r="J8" s="11">
        <v>1</v>
      </c>
      <c r="K8" s="11" t="s">
        <v>6</v>
      </c>
      <c r="L8" s="11">
        <v>1</v>
      </c>
      <c r="N8" s="11" t="s">
        <v>7</v>
      </c>
      <c r="O8" s="11" t="s">
        <v>8</v>
      </c>
    </row>
    <row r="9" spans="1:15" x14ac:dyDescent="0.25">
      <c r="A9" s="11" t="s">
        <v>9</v>
      </c>
      <c r="B9" s="11">
        <v>1</v>
      </c>
      <c r="C9" s="11" t="s">
        <v>17</v>
      </c>
      <c r="D9" s="11">
        <v>0.09</v>
      </c>
      <c r="E9" s="11">
        <v>125257</v>
      </c>
      <c r="F9" s="11">
        <v>11273.13</v>
      </c>
      <c r="G9" s="11" t="s">
        <v>11</v>
      </c>
      <c r="H9" s="11" t="s">
        <v>11</v>
      </c>
    </row>
    <row r="10" spans="1:15" x14ac:dyDescent="0.25">
      <c r="A10" s="11" t="s">
        <v>9</v>
      </c>
      <c r="B10" s="11">
        <v>2</v>
      </c>
      <c r="C10" s="11" t="s">
        <v>17</v>
      </c>
      <c r="D10" s="11">
        <v>0.09</v>
      </c>
      <c r="E10" s="11">
        <v>50967</v>
      </c>
      <c r="F10" s="11">
        <v>4587.03</v>
      </c>
      <c r="G10" s="11" t="s">
        <v>11</v>
      </c>
      <c r="H10" s="11" t="s">
        <v>11</v>
      </c>
      <c r="M10" s="12"/>
    </row>
    <row r="11" spans="1:15" x14ac:dyDescent="0.25">
      <c r="A11" s="11" t="s">
        <v>12</v>
      </c>
      <c r="B11" s="11">
        <v>1</v>
      </c>
      <c r="C11" s="11">
        <v>1</v>
      </c>
      <c r="D11" s="11" t="s">
        <v>13</v>
      </c>
      <c r="E11" s="11">
        <v>310000</v>
      </c>
      <c r="F11" s="11">
        <v>329</v>
      </c>
      <c r="G11" s="11">
        <v>300</v>
      </c>
      <c r="H11" s="11">
        <v>1213</v>
      </c>
      <c r="I11" s="11">
        <v>11273.13</v>
      </c>
      <c r="J11" s="13">
        <v>42948</v>
      </c>
      <c r="K11" s="13">
        <v>42948</v>
      </c>
      <c r="L11" s="14" t="s">
        <v>14</v>
      </c>
      <c r="M11" s="14"/>
      <c r="N11" s="14"/>
    </row>
    <row r="12" spans="1:15" x14ac:dyDescent="0.25">
      <c r="A12" s="11" t="s">
        <v>12</v>
      </c>
      <c r="B12" s="11">
        <v>2</v>
      </c>
      <c r="C12" s="11">
        <v>1</v>
      </c>
      <c r="D12" s="11" t="s">
        <v>13</v>
      </c>
      <c r="E12" s="11">
        <v>310000</v>
      </c>
      <c r="F12" s="11">
        <v>329</v>
      </c>
      <c r="G12" s="11">
        <v>300</v>
      </c>
      <c r="H12" s="11">
        <v>1213</v>
      </c>
      <c r="I12" s="11">
        <v>4587.03</v>
      </c>
      <c r="J12" s="13">
        <v>42948</v>
      </c>
      <c r="K12" s="13">
        <v>42948</v>
      </c>
      <c r="L12" s="14" t="s">
        <v>14</v>
      </c>
      <c r="M12" s="14"/>
      <c r="N12" s="14"/>
    </row>
    <row r="13" spans="1:15" x14ac:dyDescent="0.25">
      <c r="A13" s="11" t="s">
        <v>15</v>
      </c>
      <c r="B13" s="11">
        <v>1</v>
      </c>
      <c r="C13" s="11">
        <v>1</v>
      </c>
      <c r="D13" s="11" t="s">
        <v>18</v>
      </c>
      <c r="J13" s="13"/>
      <c r="K13" s="13"/>
      <c r="L13" s="14"/>
      <c r="M13" s="14"/>
      <c r="N13" s="14"/>
    </row>
    <row r="14" spans="1:15" x14ac:dyDescent="0.25">
      <c r="A14" s="11" t="s">
        <v>15</v>
      </c>
      <c r="B14" s="11">
        <v>2</v>
      </c>
      <c r="C14" s="11">
        <v>1</v>
      </c>
      <c r="D14" s="11" t="s">
        <v>18</v>
      </c>
    </row>
    <row r="15" spans="1:15" x14ac:dyDescent="0.25">
      <c r="A15" s="11" t="s">
        <v>0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>
        <v>1</v>
      </c>
      <c r="I15" s="11" t="s">
        <v>6</v>
      </c>
      <c r="J15" s="11">
        <v>1</v>
      </c>
      <c r="K15" s="11" t="s">
        <v>6</v>
      </c>
      <c r="L15" s="11">
        <v>1</v>
      </c>
      <c r="N15" s="11" t="s">
        <v>7</v>
      </c>
      <c r="O15" s="11" t="s">
        <v>8</v>
      </c>
    </row>
    <row r="16" spans="1:15" x14ac:dyDescent="0.25">
      <c r="A16" s="11" t="s">
        <v>9</v>
      </c>
      <c r="B16" s="11">
        <v>1</v>
      </c>
      <c r="C16" s="11" t="s">
        <v>10</v>
      </c>
      <c r="D16" s="11">
        <v>11.18</v>
      </c>
      <c r="E16" s="11">
        <v>1158.7909999999999</v>
      </c>
      <c r="F16" s="11">
        <v>12955.28</v>
      </c>
      <c r="G16" s="11" t="s">
        <v>11</v>
      </c>
      <c r="H16" s="11" t="s">
        <v>11</v>
      </c>
    </row>
    <row r="17" spans="1:14" x14ac:dyDescent="0.25">
      <c r="A17" s="11" t="s">
        <v>9</v>
      </c>
      <c r="B17" s="11">
        <v>2</v>
      </c>
      <c r="C17" s="11" t="s">
        <v>10</v>
      </c>
      <c r="D17" s="11">
        <v>20.36</v>
      </c>
      <c r="E17" s="11">
        <v>977.38599999999997</v>
      </c>
      <c r="F17" s="11">
        <v>19899.580000000002</v>
      </c>
      <c r="G17" s="11" t="s">
        <v>11</v>
      </c>
      <c r="H17" s="11" t="s">
        <v>11</v>
      </c>
    </row>
    <row r="18" spans="1:14" x14ac:dyDescent="0.25">
      <c r="A18" s="11" t="s">
        <v>9</v>
      </c>
      <c r="B18" s="11">
        <v>3</v>
      </c>
      <c r="C18" s="11" t="s">
        <v>10</v>
      </c>
      <c r="D18" s="11">
        <v>12.4</v>
      </c>
      <c r="E18" s="11">
        <v>218.691</v>
      </c>
      <c r="F18" s="11">
        <v>2711.77</v>
      </c>
      <c r="G18" s="11" t="s">
        <v>11</v>
      </c>
      <c r="H18" s="11" t="s">
        <v>11</v>
      </c>
    </row>
    <row r="19" spans="1:14" x14ac:dyDescent="0.25">
      <c r="A19" s="11" t="s">
        <v>12</v>
      </c>
      <c r="B19" s="11">
        <v>1</v>
      </c>
      <c r="C19" s="11">
        <v>1</v>
      </c>
      <c r="D19" s="11" t="s">
        <v>13</v>
      </c>
      <c r="E19" s="11">
        <v>310000</v>
      </c>
      <c r="F19" s="11">
        <v>329</v>
      </c>
      <c r="G19" s="11">
        <v>300</v>
      </c>
      <c r="H19" s="11">
        <v>1213</v>
      </c>
      <c r="I19" s="11">
        <v>12955.28</v>
      </c>
      <c r="J19" s="11">
        <v>42948</v>
      </c>
      <c r="K19" s="11">
        <v>42948</v>
      </c>
      <c r="L19" s="11" t="s">
        <v>14</v>
      </c>
    </row>
    <row r="20" spans="1:14" x14ac:dyDescent="0.25">
      <c r="A20" s="11" t="s">
        <v>12</v>
      </c>
      <c r="B20" s="11">
        <v>2</v>
      </c>
      <c r="C20" s="11">
        <v>1</v>
      </c>
      <c r="D20" s="11" t="s">
        <v>13</v>
      </c>
      <c r="E20" s="11">
        <v>310000</v>
      </c>
      <c r="F20" s="11">
        <v>329</v>
      </c>
      <c r="G20" s="11">
        <v>300</v>
      </c>
      <c r="H20" s="11">
        <v>1213</v>
      </c>
      <c r="I20" s="11">
        <v>19899.580000000002</v>
      </c>
      <c r="J20" s="13">
        <v>42948</v>
      </c>
      <c r="K20" s="13">
        <v>42948</v>
      </c>
      <c r="L20" s="14" t="s">
        <v>14</v>
      </c>
      <c r="M20" s="14"/>
      <c r="N20" s="14"/>
    </row>
    <row r="21" spans="1:14" x14ac:dyDescent="0.25">
      <c r="A21" s="11" t="s">
        <v>12</v>
      </c>
      <c r="B21" s="11">
        <v>3</v>
      </c>
      <c r="C21" s="11">
        <v>1</v>
      </c>
      <c r="D21" s="11" t="s">
        <v>13</v>
      </c>
      <c r="E21" s="11">
        <v>310000</v>
      </c>
      <c r="F21" s="11">
        <v>329</v>
      </c>
      <c r="G21" s="11">
        <v>300</v>
      </c>
      <c r="H21" s="11">
        <v>1213</v>
      </c>
      <c r="I21" s="11">
        <v>2711.77</v>
      </c>
      <c r="J21" s="13">
        <v>42948</v>
      </c>
      <c r="K21" s="13">
        <v>42948</v>
      </c>
      <c r="L21" s="14" t="s">
        <v>14</v>
      </c>
      <c r="M21" s="14"/>
      <c r="N21" s="14"/>
    </row>
    <row r="22" spans="1:14" x14ac:dyDescent="0.25">
      <c r="A22" s="11" t="s">
        <v>15</v>
      </c>
      <c r="B22" s="11">
        <v>1</v>
      </c>
      <c r="C22" s="11">
        <v>1</v>
      </c>
      <c r="D22" s="11" t="s">
        <v>19</v>
      </c>
    </row>
    <row r="23" spans="1:14" x14ac:dyDescent="0.25">
      <c r="A23" s="11" t="s">
        <v>15</v>
      </c>
      <c r="B23" s="11">
        <v>2</v>
      </c>
      <c r="C23" s="11">
        <v>1</v>
      </c>
      <c r="D23" s="11" t="s">
        <v>19</v>
      </c>
    </row>
    <row r="24" spans="1:14" x14ac:dyDescent="0.25">
      <c r="A24" s="11" t="s">
        <v>15</v>
      </c>
      <c r="B24" s="11">
        <v>3</v>
      </c>
      <c r="C24" s="11">
        <v>1</v>
      </c>
      <c r="D24" s="11" t="s">
        <v>19</v>
      </c>
    </row>
    <row r="29" spans="1:14" x14ac:dyDescent="0.25">
      <c r="J29" s="13"/>
      <c r="K29" s="13"/>
      <c r="L29" s="14"/>
      <c r="M29" s="14"/>
      <c r="N29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C71C-3E04-4993-A31C-63DCDED8764C}">
  <sheetPr codeName="Sheet4"/>
  <dimension ref="C3:C4"/>
  <sheetViews>
    <sheetView workbookViewId="0">
      <selection activeCell="D9" sqref="D9"/>
    </sheetView>
  </sheetViews>
  <sheetFormatPr defaultRowHeight="15" x14ac:dyDescent="0.25"/>
  <sheetData>
    <row r="3" spans="3:3" x14ac:dyDescent="0.25">
      <c r="C3" t="s">
        <v>25</v>
      </c>
    </row>
    <row r="4" spans="3:3" x14ac:dyDescent="0.25">
      <c r="C4" s="10" t="s">
        <v>24</v>
      </c>
    </row>
  </sheetData>
  <hyperlinks>
    <hyperlink ref="C4" r:id="rId1" xr:uid="{C93DF9B7-9FF9-4E0A-91F0-71215F7E67F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2944-89B9-4AB4-B012-4BE94AE48D93}">
  <sheetPr codeName="Sheet5"/>
  <dimension ref="A1:W24"/>
  <sheetViews>
    <sheetView zoomScaleNormal="100" workbookViewId="0">
      <selection activeCell="F10" sqref="F10"/>
    </sheetView>
  </sheetViews>
  <sheetFormatPr defaultRowHeight="15" x14ac:dyDescent="0.25"/>
  <cols>
    <col min="16" max="23" width="9.140625" style="7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>
        <v>1</v>
      </c>
      <c r="I1" s="1" t="s">
        <v>6</v>
      </c>
      <c r="J1" s="1">
        <v>1</v>
      </c>
      <c r="K1" s="1" t="s">
        <v>6</v>
      </c>
      <c r="L1" s="1">
        <v>1</v>
      </c>
      <c r="M1" s="2"/>
      <c r="N1" s="1" t="s">
        <v>7</v>
      </c>
      <c r="O1" s="1" t="s">
        <v>8</v>
      </c>
    </row>
    <row r="2" spans="1:19" x14ac:dyDescent="0.25">
      <c r="A2" s="7" t="s">
        <v>9</v>
      </c>
      <c r="B2" s="7">
        <v>1</v>
      </c>
      <c r="C2" s="7" t="s">
        <v>10</v>
      </c>
      <c r="D2" s="7">
        <v>22.03</v>
      </c>
      <c r="E2" s="7">
        <v>327.87200000000001</v>
      </c>
      <c r="F2" s="7">
        <v>7223.02</v>
      </c>
      <c r="G2" s="7" t="s">
        <v>11</v>
      </c>
      <c r="H2" s="7" t="s">
        <v>11</v>
      </c>
    </row>
    <row r="3" spans="1:19" x14ac:dyDescent="0.25">
      <c r="A3" s="7" t="s">
        <v>9</v>
      </c>
      <c r="B3" s="7">
        <v>2</v>
      </c>
      <c r="C3" s="7" t="s">
        <v>10</v>
      </c>
      <c r="D3" s="7">
        <v>11.01</v>
      </c>
      <c r="E3" s="7">
        <v>1307.1759999999999</v>
      </c>
      <c r="F3" s="7">
        <v>14392.01</v>
      </c>
      <c r="G3" s="7" t="s">
        <v>11</v>
      </c>
      <c r="H3" s="7" t="s">
        <v>11</v>
      </c>
    </row>
    <row r="4" spans="1:19" x14ac:dyDescent="0.25">
      <c r="A4" s="3" t="s">
        <v>12</v>
      </c>
      <c r="B4" s="3">
        <v>1</v>
      </c>
      <c r="C4" s="3">
        <v>1</v>
      </c>
      <c r="D4" s="3" t="s">
        <v>13</v>
      </c>
      <c r="E4" s="3">
        <v>310000</v>
      </c>
      <c r="F4" s="3">
        <v>329</v>
      </c>
      <c r="G4" s="3">
        <v>300</v>
      </c>
      <c r="H4" s="3">
        <v>1213</v>
      </c>
      <c r="I4" s="3">
        <v>7223.02</v>
      </c>
      <c r="J4" s="4"/>
      <c r="K4" s="4"/>
      <c r="L4" s="5"/>
      <c r="M4" s="5"/>
      <c r="N4" s="5"/>
      <c r="S4"/>
    </row>
    <row r="5" spans="1:19" x14ac:dyDescent="0.25">
      <c r="A5" s="3" t="s">
        <v>12</v>
      </c>
      <c r="B5" s="3">
        <v>2</v>
      </c>
      <c r="C5" s="3">
        <v>1</v>
      </c>
      <c r="D5" s="3" t="s">
        <v>13</v>
      </c>
      <c r="E5" s="3">
        <v>310000</v>
      </c>
      <c r="F5" s="3">
        <v>329</v>
      </c>
      <c r="G5" s="3">
        <v>300</v>
      </c>
      <c r="H5" s="3">
        <v>1213</v>
      </c>
      <c r="I5" s="3">
        <v>14392.01</v>
      </c>
      <c r="J5" s="4"/>
      <c r="K5" s="4"/>
      <c r="L5" s="5"/>
      <c r="M5" s="5"/>
      <c r="N5" s="5"/>
      <c r="S5"/>
    </row>
    <row r="6" spans="1:19" x14ac:dyDescent="0.25">
      <c r="A6" s="6" t="s">
        <v>15</v>
      </c>
      <c r="B6" s="6">
        <v>1</v>
      </c>
      <c r="C6" s="6">
        <v>1</v>
      </c>
      <c r="D6" s="6" t="s">
        <v>16</v>
      </c>
    </row>
    <row r="7" spans="1:19" x14ac:dyDescent="0.25">
      <c r="A7" s="6" t="s">
        <v>15</v>
      </c>
      <c r="B7" s="6">
        <v>2</v>
      </c>
      <c r="C7" s="6">
        <v>1</v>
      </c>
      <c r="D7" s="6" t="s">
        <v>16</v>
      </c>
    </row>
    <row r="8" spans="1:19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>
        <v>1</v>
      </c>
      <c r="I8" s="1" t="s">
        <v>6</v>
      </c>
      <c r="J8" s="1">
        <v>1</v>
      </c>
      <c r="K8" s="1" t="s">
        <v>6</v>
      </c>
      <c r="L8" s="1">
        <v>1</v>
      </c>
      <c r="M8" s="2"/>
      <c r="N8" s="1" t="s">
        <v>7</v>
      </c>
      <c r="O8" s="1" t="s">
        <v>8</v>
      </c>
    </row>
    <row r="9" spans="1:19" x14ac:dyDescent="0.25">
      <c r="A9" s="7" t="s">
        <v>9</v>
      </c>
      <c r="B9" s="7">
        <v>1</v>
      </c>
      <c r="C9" s="7" t="s">
        <v>17</v>
      </c>
      <c r="D9" s="7">
        <v>0.09</v>
      </c>
      <c r="E9" s="7">
        <v>125257</v>
      </c>
      <c r="F9" s="7">
        <v>11273.13</v>
      </c>
      <c r="G9" s="7" t="s">
        <v>11</v>
      </c>
      <c r="H9" s="7" t="s">
        <v>11</v>
      </c>
    </row>
    <row r="10" spans="1:19" x14ac:dyDescent="0.25">
      <c r="A10" s="7" t="s">
        <v>9</v>
      </c>
      <c r="B10" s="7">
        <v>2</v>
      </c>
      <c r="C10" s="7" t="s">
        <v>17</v>
      </c>
      <c r="D10" s="7">
        <v>0.09</v>
      </c>
      <c r="E10" s="7">
        <v>50967</v>
      </c>
      <c r="F10" s="7">
        <v>4587.03</v>
      </c>
      <c r="G10" s="7" t="s">
        <v>11</v>
      </c>
      <c r="H10" s="7" t="s">
        <v>11</v>
      </c>
    </row>
    <row r="11" spans="1:19" x14ac:dyDescent="0.25">
      <c r="A11" s="3" t="s">
        <v>12</v>
      </c>
      <c r="B11" s="3">
        <v>1</v>
      </c>
      <c r="C11" s="3">
        <v>1</v>
      </c>
      <c r="D11" s="3" t="s">
        <v>13</v>
      </c>
      <c r="E11" s="3">
        <v>310000</v>
      </c>
      <c r="F11" s="3">
        <v>329</v>
      </c>
      <c r="G11" s="3">
        <v>300</v>
      </c>
      <c r="H11" s="3">
        <v>1213</v>
      </c>
      <c r="I11" s="3">
        <v>11273.13</v>
      </c>
      <c r="J11" s="4"/>
      <c r="K11" s="4"/>
      <c r="L11" s="5"/>
      <c r="M11" s="5"/>
      <c r="N11" s="5"/>
    </row>
    <row r="12" spans="1:19" x14ac:dyDescent="0.25">
      <c r="A12" s="3" t="s">
        <v>12</v>
      </c>
      <c r="B12" s="3">
        <v>2</v>
      </c>
      <c r="C12" s="3">
        <v>1</v>
      </c>
      <c r="D12" s="3" t="s">
        <v>13</v>
      </c>
      <c r="E12" s="3">
        <v>310000</v>
      </c>
      <c r="F12" s="3">
        <v>329</v>
      </c>
      <c r="G12" s="3">
        <v>300</v>
      </c>
      <c r="H12" s="3">
        <v>1213</v>
      </c>
      <c r="I12" s="3">
        <v>4587.03</v>
      </c>
      <c r="J12" s="4"/>
      <c r="K12" s="4"/>
      <c r="L12" s="5"/>
      <c r="M12" s="5"/>
      <c r="N12" s="5"/>
    </row>
    <row r="13" spans="1:19" x14ac:dyDescent="0.25">
      <c r="A13" s="6" t="s">
        <v>15</v>
      </c>
      <c r="B13" s="6">
        <v>1</v>
      </c>
      <c r="C13" s="6">
        <v>1</v>
      </c>
      <c r="D13" s="6" t="s">
        <v>18</v>
      </c>
    </row>
    <row r="14" spans="1:19" x14ac:dyDescent="0.25">
      <c r="A14" s="6" t="s">
        <v>15</v>
      </c>
      <c r="B14" s="6">
        <v>2</v>
      </c>
      <c r="C14" s="6">
        <v>1</v>
      </c>
      <c r="D14" s="6" t="s">
        <v>18</v>
      </c>
    </row>
    <row r="15" spans="1:19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>
        <v>1</v>
      </c>
      <c r="I15" s="1" t="s">
        <v>6</v>
      </c>
      <c r="J15" s="1">
        <v>1</v>
      </c>
      <c r="K15" s="1" t="s">
        <v>6</v>
      </c>
      <c r="L15" s="1">
        <v>1</v>
      </c>
      <c r="M15" s="2"/>
      <c r="N15" s="1" t="s">
        <v>7</v>
      </c>
      <c r="O15" s="1" t="s">
        <v>8</v>
      </c>
    </row>
    <row r="16" spans="1:19" x14ac:dyDescent="0.25">
      <c r="A16" s="7" t="s">
        <v>9</v>
      </c>
      <c r="B16" s="7">
        <v>1</v>
      </c>
      <c r="C16" s="7" t="s">
        <v>10</v>
      </c>
      <c r="D16" s="7">
        <v>11.18</v>
      </c>
      <c r="E16" s="7">
        <v>1158.7909999999999</v>
      </c>
      <c r="F16" s="7">
        <v>12955.28</v>
      </c>
      <c r="G16" s="7" t="s">
        <v>11</v>
      </c>
      <c r="H16" s="7" t="s">
        <v>11</v>
      </c>
    </row>
    <row r="17" spans="1:14" x14ac:dyDescent="0.25">
      <c r="A17" s="7" t="s">
        <v>9</v>
      </c>
      <c r="B17" s="7">
        <v>2</v>
      </c>
      <c r="C17" s="7" t="s">
        <v>10</v>
      </c>
      <c r="D17" s="7">
        <v>20.36</v>
      </c>
      <c r="E17" s="7">
        <v>977.38599999999997</v>
      </c>
      <c r="F17" s="7">
        <v>19899.580000000002</v>
      </c>
      <c r="G17" s="7" t="s">
        <v>11</v>
      </c>
      <c r="H17" s="7" t="s">
        <v>11</v>
      </c>
    </row>
    <row r="18" spans="1:14" x14ac:dyDescent="0.25">
      <c r="A18" s="7" t="s">
        <v>9</v>
      </c>
      <c r="B18" s="7">
        <v>3</v>
      </c>
      <c r="C18" s="7" t="s">
        <v>10</v>
      </c>
      <c r="D18" s="7">
        <v>12.4</v>
      </c>
      <c r="E18" s="7">
        <v>218.691</v>
      </c>
      <c r="F18" s="7">
        <v>2711.77</v>
      </c>
      <c r="G18" s="7" t="s">
        <v>11</v>
      </c>
      <c r="H18" s="7" t="s">
        <v>11</v>
      </c>
    </row>
    <row r="19" spans="1:14" x14ac:dyDescent="0.25">
      <c r="A19" s="3" t="s">
        <v>12</v>
      </c>
      <c r="B19" s="3">
        <v>1</v>
      </c>
      <c r="C19" s="3">
        <v>1</v>
      </c>
      <c r="D19" s="3" t="s">
        <v>13</v>
      </c>
      <c r="E19" s="3">
        <v>310000</v>
      </c>
      <c r="F19" s="3">
        <v>329</v>
      </c>
      <c r="G19" s="3">
        <v>300</v>
      </c>
      <c r="H19" s="3">
        <v>1213</v>
      </c>
      <c r="I19" s="3">
        <v>12955.28</v>
      </c>
      <c r="J19" s="4"/>
      <c r="K19" s="4"/>
      <c r="L19" s="5"/>
      <c r="M19" s="5"/>
      <c r="N19" s="5"/>
    </row>
    <row r="20" spans="1:14" x14ac:dyDescent="0.25">
      <c r="A20" s="3" t="s">
        <v>12</v>
      </c>
      <c r="B20" s="3">
        <v>2</v>
      </c>
      <c r="C20" s="3">
        <v>1</v>
      </c>
      <c r="D20" s="3" t="s">
        <v>13</v>
      </c>
      <c r="E20" s="3">
        <v>310000</v>
      </c>
      <c r="F20" s="3">
        <v>329</v>
      </c>
      <c r="G20" s="3">
        <v>300</v>
      </c>
      <c r="H20" s="3">
        <v>1213</v>
      </c>
      <c r="I20" s="3">
        <v>19899.580000000002</v>
      </c>
      <c r="J20" s="4"/>
      <c r="K20" s="4"/>
      <c r="L20" s="5"/>
      <c r="M20" s="5"/>
      <c r="N20" s="5"/>
    </row>
    <row r="21" spans="1:14" x14ac:dyDescent="0.25">
      <c r="A21" s="3" t="s">
        <v>12</v>
      </c>
      <c r="B21" s="3">
        <v>3</v>
      </c>
      <c r="C21" s="3">
        <v>1</v>
      </c>
      <c r="D21" s="3" t="s">
        <v>13</v>
      </c>
      <c r="E21" s="3">
        <v>310000</v>
      </c>
      <c r="F21" s="3">
        <v>329</v>
      </c>
      <c r="G21" s="3">
        <v>300</v>
      </c>
      <c r="H21" s="3">
        <v>1213</v>
      </c>
      <c r="I21" s="3">
        <v>2711.77</v>
      </c>
      <c r="J21" s="4"/>
      <c r="K21" s="4"/>
      <c r="L21" s="5"/>
      <c r="M21" s="5"/>
      <c r="N21" s="5"/>
    </row>
    <row r="22" spans="1:14" x14ac:dyDescent="0.25">
      <c r="A22" s="6" t="s">
        <v>15</v>
      </c>
      <c r="B22" s="6">
        <v>1</v>
      </c>
      <c r="C22" s="6">
        <v>1</v>
      </c>
      <c r="D22" s="6" t="s">
        <v>19</v>
      </c>
    </row>
    <row r="23" spans="1:14" x14ac:dyDescent="0.25">
      <c r="A23" s="6" t="s">
        <v>15</v>
      </c>
      <c r="B23" s="6">
        <v>2</v>
      </c>
      <c r="C23" s="6">
        <v>1</v>
      </c>
      <c r="D23" s="6" t="s">
        <v>19</v>
      </c>
    </row>
    <row r="24" spans="1:14" x14ac:dyDescent="0.25">
      <c r="A24" s="6" t="s">
        <v>15</v>
      </c>
      <c r="B24" s="6">
        <v>3</v>
      </c>
      <c r="C24" s="6">
        <v>1</v>
      </c>
      <c r="D24" s="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Result</vt:lpstr>
      <vt:lpstr>Info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Patrick CLAIRET</cp:lastModifiedBy>
  <dcterms:created xsi:type="dcterms:W3CDTF">2017-09-14T11:33:51Z</dcterms:created>
  <dcterms:modified xsi:type="dcterms:W3CDTF">2017-09-19T19:12:17Z</dcterms:modified>
</cp:coreProperties>
</file>