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1010" windowHeight="6990"/>
  </bookViews>
  <sheets>
    <sheet name="HND I FIRST" sheetId="1" r:id="rId1"/>
  </sheets>
  <calcPr calcId="124519"/>
</workbook>
</file>

<file path=xl/calcChain.xml><?xml version="1.0" encoding="utf-8"?>
<calcChain xmlns="http://schemas.openxmlformats.org/spreadsheetml/2006/main">
  <c r="L161" i="1"/>
  <c r="K161"/>
  <c r="J161"/>
  <c r="I161"/>
  <c r="H161"/>
  <c r="G161"/>
  <c r="F161"/>
  <c r="E161"/>
  <c r="D161"/>
  <c r="L158"/>
  <c r="K158"/>
  <c r="J158"/>
  <c r="I158"/>
  <c r="H158"/>
  <c r="G158"/>
  <c r="F158"/>
  <c r="E158"/>
  <c r="D158"/>
  <c r="L149"/>
  <c r="K149"/>
  <c r="J149"/>
  <c r="I149"/>
  <c r="H149"/>
  <c r="G149"/>
  <c r="F149"/>
  <c r="E149"/>
  <c r="D149"/>
  <c r="L146"/>
  <c r="K146"/>
  <c r="J146"/>
  <c r="I146"/>
  <c r="H146"/>
  <c r="G146"/>
  <c r="F146"/>
  <c r="E146"/>
  <c r="D146"/>
  <c r="L143"/>
  <c r="K143"/>
  <c r="J143"/>
  <c r="I143"/>
  <c r="H143"/>
  <c r="G143"/>
  <c r="F143"/>
  <c r="E143"/>
  <c r="D143"/>
  <c r="L140"/>
  <c r="K140"/>
  <c r="J140"/>
  <c r="I140"/>
  <c r="H140"/>
  <c r="G140"/>
  <c r="F140"/>
  <c r="E140"/>
  <c r="D140"/>
  <c r="L137"/>
  <c r="K137"/>
  <c r="J137"/>
  <c r="I137"/>
  <c r="H137"/>
  <c r="G137"/>
  <c r="F137"/>
  <c r="E137"/>
  <c r="D137"/>
  <c r="L134"/>
  <c r="K134"/>
  <c r="J134"/>
  <c r="I134"/>
  <c r="H134"/>
  <c r="G134"/>
  <c r="F134"/>
  <c r="E134"/>
  <c r="D134"/>
  <c r="L131"/>
  <c r="K131"/>
  <c r="J131"/>
  <c r="I131"/>
  <c r="H131"/>
  <c r="G131"/>
  <c r="F131"/>
  <c r="E131"/>
  <c r="D131"/>
  <c r="L128"/>
  <c r="K128"/>
  <c r="J128"/>
  <c r="I128"/>
  <c r="H128"/>
  <c r="G128"/>
  <c r="F128"/>
  <c r="E128"/>
  <c r="D128"/>
  <c r="L125"/>
  <c r="K125"/>
  <c r="J125"/>
  <c r="I125"/>
  <c r="H125"/>
  <c r="G125"/>
  <c r="F125"/>
  <c r="E125"/>
  <c r="D125"/>
  <c r="L122"/>
  <c r="K122"/>
  <c r="J122"/>
  <c r="I122"/>
  <c r="H122"/>
  <c r="G122"/>
  <c r="F122"/>
  <c r="E122"/>
  <c r="D122"/>
  <c r="L119"/>
  <c r="K119"/>
  <c r="J119"/>
  <c r="I119"/>
  <c r="H119"/>
  <c r="G119"/>
  <c r="F119"/>
  <c r="E119"/>
  <c r="D119"/>
  <c r="L116"/>
  <c r="K116"/>
  <c r="J116"/>
  <c r="I116"/>
  <c r="H116"/>
  <c r="G116"/>
  <c r="F116"/>
  <c r="E116"/>
  <c r="D116"/>
  <c r="L113"/>
  <c r="K113"/>
  <c r="J113"/>
  <c r="I113"/>
  <c r="H113"/>
  <c r="G113"/>
  <c r="F113"/>
  <c r="E113"/>
  <c r="D113"/>
  <c r="L110"/>
  <c r="K110"/>
  <c r="J110"/>
  <c r="I110"/>
  <c r="H110"/>
  <c r="G110"/>
  <c r="F110"/>
  <c r="E110"/>
  <c r="D110"/>
  <c r="L107"/>
  <c r="K107"/>
  <c r="J107"/>
  <c r="I107"/>
  <c r="H107"/>
  <c r="G107"/>
  <c r="F107"/>
  <c r="E107"/>
  <c r="D107"/>
  <c r="L98"/>
  <c r="K98"/>
  <c r="J98"/>
  <c r="I98"/>
  <c r="H98"/>
  <c r="G98"/>
  <c r="F98"/>
  <c r="E98"/>
  <c r="D98"/>
  <c r="L95"/>
  <c r="K95"/>
  <c r="J95"/>
  <c r="I95"/>
  <c r="H95"/>
  <c r="G95"/>
  <c r="F95"/>
  <c r="E95"/>
  <c r="D95"/>
  <c r="L92"/>
  <c r="K92"/>
  <c r="J92"/>
  <c r="I92"/>
  <c r="H92"/>
  <c r="G92"/>
  <c r="F92"/>
  <c r="E92"/>
  <c r="D92"/>
  <c r="L89"/>
  <c r="K89"/>
  <c r="J89"/>
  <c r="I89"/>
  <c r="H89"/>
  <c r="G89"/>
  <c r="F89"/>
  <c r="E89"/>
  <c r="D89"/>
  <c r="L86"/>
  <c r="K86"/>
  <c r="J86"/>
  <c r="I86"/>
  <c r="H86"/>
  <c r="G86"/>
  <c r="F86"/>
  <c r="E86"/>
  <c r="D86"/>
  <c r="L83"/>
  <c r="K83"/>
  <c r="J83"/>
  <c r="I83"/>
  <c r="H83"/>
  <c r="G83"/>
  <c r="F83"/>
  <c r="E83"/>
  <c r="D83"/>
  <c r="L80"/>
  <c r="K80"/>
  <c r="J80"/>
  <c r="I80"/>
  <c r="H80"/>
  <c r="G80"/>
  <c r="F80"/>
  <c r="E80"/>
  <c r="D80"/>
  <c r="L77"/>
  <c r="K77"/>
  <c r="J77"/>
  <c r="I77"/>
  <c r="H77"/>
  <c r="G77"/>
  <c r="F77"/>
  <c r="E77"/>
  <c r="D77"/>
  <c r="L74"/>
  <c r="K74"/>
  <c r="J74"/>
  <c r="I74"/>
  <c r="H74"/>
  <c r="G74"/>
  <c r="F74"/>
  <c r="E74"/>
  <c r="D74"/>
  <c r="L71"/>
  <c r="K71"/>
  <c r="J71"/>
  <c r="I71"/>
  <c r="H71"/>
  <c r="G71"/>
  <c r="F71"/>
  <c r="E71"/>
  <c r="D71"/>
  <c r="L68"/>
  <c r="K68"/>
  <c r="J68"/>
  <c r="I68"/>
  <c r="H68"/>
  <c r="G68"/>
  <c r="F68"/>
  <c r="E68"/>
  <c r="D68"/>
  <c r="L65"/>
  <c r="K65"/>
  <c r="J65"/>
  <c r="I65"/>
  <c r="H65"/>
  <c r="G65"/>
  <c r="F65"/>
  <c r="E65"/>
  <c r="D65"/>
  <c r="L62"/>
  <c r="K62"/>
  <c r="J62"/>
  <c r="I62"/>
  <c r="H62"/>
  <c r="G62"/>
  <c r="F62"/>
  <c r="E62"/>
  <c r="D62"/>
  <c r="L59"/>
  <c r="K59"/>
  <c r="J59"/>
  <c r="I59"/>
  <c r="H59"/>
  <c r="G59"/>
  <c r="F59"/>
  <c r="E59"/>
  <c r="D59"/>
  <c r="L56"/>
  <c r="K56"/>
  <c r="J56"/>
  <c r="I56"/>
  <c r="H56"/>
  <c r="G56"/>
  <c r="F56"/>
  <c r="E56"/>
  <c r="D56"/>
  <c r="L48"/>
  <c r="K48"/>
  <c r="J48"/>
  <c r="I48"/>
  <c r="H48"/>
  <c r="G48"/>
  <c r="F48"/>
  <c r="E48"/>
  <c r="D48"/>
  <c r="L45"/>
  <c r="K45"/>
  <c r="J45"/>
  <c r="I45"/>
  <c r="H45"/>
  <c r="G45"/>
  <c r="F45"/>
  <c r="E45"/>
  <c r="D45"/>
  <c r="L42"/>
  <c r="K42"/>
  <c r="J42"/>
  <c r="I42"/>
  <c r="H42"/>
  <c r="G42"/>
  <c r="F42"/>
  <c r="E42"/>
  <c r="D42"/>
  <c r="L39"/>
  <c r="K39"/>
  <c r="J39"/>
  <c r="I39"/>
  <c r="H39"/>
  <c r="G39"/>
  <c r="F39"/>
  <c r="E39"/>
  <c r="D39"/>
  <c r="L36"/>
  <c r="K36"/>
  <c r="J36"/>
  <c r="I36"/>
  <c r="H36"/>
  <c r="G36"/>
  <c r="F36"/>
  <c r="E36"/>
  <c r="D36"/>
  <c r="L33"/>
  <c r="K33"/>
  <c r="J33"/>
  <c r="I33"/>
  <c r="H33"/>
  <c r="G33"/>
  <c r="F33"/>
  <c r="E33"/>
  <c r="D33"/>
  <c r="L30"/>
  <c r="K30"/>
  <c r="J30"/>
  <c r="I30"/>
  <c r="H30"/>
  <c r="G30"/>
  <c r="F30"/>
  <c r="E30"/>
  <c r="D30"/>
  <c r="L27"/>
  <c r="K27"/>
  <c r="J27"/>
  <c r="I27"/>
  <c r="H27"/>
  <c r="G27"/>
  <c r="F27"/>
  <c r="E27"/>
  <c r="D27"/>
  <c r="L24"/>
  <c r="K24"/>
  <c r="J24"/>
  <c r="I24"/>
  <c r="H24"/>
  <c r="G24"/>
  <c r="F24"/>
  <c r="E24"/>
  <c r="D24"/>
  <c r="L21"/>
  <c r="K21"/>
  <c r="J21"/>
  <c r="I21"/>
  <c r="H21"/>
  <c r="G21"/>
  <c r="F21"/>
  <c r="E21"/>
  <c r="D21"/>
  <c r="L18"/>
  <c r="K18"/>
  <c r="J18"/>
  <c r="I18"/>
  <c r="H18"/>
  <c r="G18"/>
  <c r="F18"/>
  <c r="E18"/>
  <c r="D18"/>
  <c r="L15"/>
  <c r="K15"/>
  <c r="J15"/>
  <c r="I15"/>
  <c r="H15"/>
  <c r="G15"/>
  <c r="F15"/>
  <c r="E15"/>
  <c r="D15"/>
  <c r="N160" l="1"/>
  <c r="L12" l="1"/>
  <c r="J12"/>
  <c r="I12"/>
  <c r="K16"/>
  <c r="K19"/>
  <c r="K22"/>
  <c r="K25"/>
  <c r="K28"/>
  <c r="K13"/>
  <c r="K10"/>
  <c r="K12"/>
  <c r="K37"/>
  <c r="K40"/>
  <c r="K43"/>
  <c r="K46"/>
  <c r="K54"/>
  <c r="K57"/>
  <c r="K60"/>
  <c r="K34"/>
  <c r="K31"/>
  <c r="K69"/>
  <c r="K72"/>
  <c r="K75"/>
  <c r="K78"/>
  <c r="K81"/>
  <c r="K84"/>
  <c r="K87"/>
  <c r="K66"/>
  <c r="K63"/>
  <c r="K96"/>
  <c r="K105"/>
  <c r="K108"/>
  <c r="K111"/>
  <c r="K114"/>
  <c r="K117"/>
  <c r="K120"/>
  <c r="K93"/>
  <c r="K90"/>
  <c r="K129"/>
  <c r="K132"/>
  <c r="K135"/>
  <c r="K138"/>
  <c r="K141"/>
  <c r="K144"/>
  <c r="K147"/>
  <c r="K126"/>
  <c r="K123"/>
  <c r="K159"/>
  <c r="K156"/>
  <c r="P17"/>
  <c r="Q17"/>
  <c r="R17"/>
  <c r="P20"/>
  <c r="Q20"/>
  <c r="R20"/>
  <c r="P23"/>
  <c r="Q23"/>
  <c r="R23"/>
  <c r="P26"/>
  <c r="Q26"/>
  <c r="R26"/>
  <c r="P29"/>
  <c r="Q29"/>
  <c r="R29"/>
  <c r="P32"/>
  <c r="Q32"/>
  <c r="R32"/>
  <c r="P35"/>
  <c r="Q35"/>
  <c r="R35"/>
  <c r="P38"/>
  <c r="Q38"/>
  <c r="R38"/>
  <c r="P41"/>
  <c r="Q41"/>
  <c r="R41"/>
  <c r="P44"/>
  <c r="Q44"/>
  <c r="R44"/>
  <c r="P47"/>
  <c r="Q47"/>
  <c r="R47"/>
  <c r="P55"/>
  <c r="Q55"/>
  <c r="R55"/>
  <c r="P58"/>
  <c r="Q58"/>
  <c r="R58"/>
  <c r="P61"/>
  <c r="Q61"/>
  <c r="R61"/>
  <c r="P64"/>
  <c r="Q64"/>
  <c r="R64"/>
  <c r="P67"/>
  <c r="Q67"/>
  <c r="R67"/>
  <c r="P70"/>
  <c r="Q70"/>
  <c r="R70"/>
  <c r="P73"/>
  <c r="Q73"/>
  <c r="R73"/>
  <c r="P76"/>
  <c r="Q76"/>
  <c r="R76"/>
  <c r="P79"/>
  <c r="Q79"/>
  <c r="R79"/>
  <c r="P82"/>
  <c r="Q82"/>
  <c r="R82"/>
  <c r="P85"/>
  <c r="Q85"/>
  <c r="R85"/>
  <c r="P88"/>
  <c r="Q88"/>
  <c r="R88"/>
  <c r="P91"/>
  <c r="Q91"/>
  <c r="R91"/>
  <c r="P94"/>
  <c r="Q94"/>
  <c r="R94"/>
  <c r="P97"/>
  <c r="Q97"/>
  <c r="R97"/>
  <c r="P106"/>
  <c r="Q106"/>
  <c r="R106"/>
  <c r="P109"/>
  <c r="Q109"/>
  <c r="R109"/>
  <c r="P112"/>
  <c r="Q112"/>
  <c r="R112"/>
  <c r="P115"/>
  <c r="Q115"/>
  <c r="R115"/>
  <c r="P118"/>
  <c r="Q118"/>
  <c r="R118"/>
  <c r="P121"/>
  <c r="Q121"/>
  <c r="R121"/>
  <c r="P124"/>
  <c r="Q124"/>
  <c r="R124"/>
  <c r="P127"/>
  <c r="Q127"/>
  <c r="R127"/>
  <c r="P130"/>
  <c r="Q130"/>
  <c r="R130"/>
  <c r="P133"/>
  <c r="Q133"/>
  <c r="R133"/>
  <c r="P136"/>
  <c r="Q136"/>
  <c r="R136"/>
  <c r="P139"/>
  <c r="Q139"/>
  <c r="R139"/>
  <c r="P142"/>
  <c r="Q142"/>
  <c r="R142"/>
  <c r="P145"/>
  <c r="Q145"/>
  <c r="R145"/>
  <c r="P148"/>
  <c r="Q148"/>
  <c r="R148"/>
  <c r="P157"/>
  <c r="Q157"/>
  <c r="R157"/>
  <c r="P160"/>
  <c r="Q160"/>
  <c r="R160"/>
  <c r="R14"/>
  <c r="Q14"/>
  <c r="P14"/>
  <c r="R11"/>
  <c r="Q11"/>
  <c r="P11"/>
  <c r="D16"/>
  <c r="E16"/>
  <c r="F16"/>
  <c r="G16"/>
  <c r="H16"/>
  <c r="I16"/>
  <c r="J16"/>
  <c r="L16"/>
  <c r="D19"/>
  <c r="E19"/>
  <c r="F19"/>
  <c r="G19"/>
  <c r="H19"/>
  <c r="I19"/>
  <c r="J19"/>
  <c r="L19"/>
  <c r="D22"/>
  <c r="E22"/>
  <c r="F22"/>
  <c r="G22"/>
  <c r="H22"/>
  <c r="I22"/>
  <c r="J22"/>
  <c r="L22"/>
  <c r="D25"/>
  <c r="E25"/>
  <c r="F25"/>
  <c r="G25"/>
  <c r="H25"/>
  <c r="I25"/>
  <c r="J25"/>
  <c r="L25"/>
  <c r="D28"/>
  <c r="E28"/>
  <c r="F28"/>
  <c r="G28"/>
  <c r="H28"/>
  <c r="I28"/>
  <c r="J28"/>
  <c r="L28"/>
  <c r="D31"/>
  <c r="E31"/>
  <c r="F31"/>
  <c r="G31"/>
  <c r="H31"/>
  <c r="I31"/>
  <c r="J31"/>
  <c r="L31"/>
  <c r="D34"/>
  <c r="E34"/>
  <c r="F34"/>
  <c r="G34"/>
  <c r="H34"/>
  <c r="I34"/>
  <c r="J34"/>
  <c r="L34"/>
  <c r="D37"/>
  <c r="E37"/>
  <c r="F37"/>
  <c r="G37"/>
  <c r="H37"/>
  <c r="I37"/>
  <c r="J37"/>
  <c r="L37"/>
  <c r="D40"/>
  <c r="E40"/>
  <c r="F40"/>
  <c r="G40"/>
  <c r="H40"/>
  <c r="I40"/>
  <c r="J40"/>
  <c r="L40"/>
  <c r="D43"/>
  <c r="E43"/>
  <c r="F43"/>
  <c r="G43"/>
  <c r="H43"/>
  <c r="I43"/>
  <c r="J43"/>
  <c r="L43"/>
  <c r="D46"/>
  <c r="E46"/>
  <c r="F46"/>
  <c r="G46"/>
  <c r="H46"/>
  <c r="I46"/>
  <c r="J46"/>
  <c r="L46"/>
  <c r="D54"/>
  <c r="E54"/>
  <c r="F54"/>
  <c r="G54"/>
  <c r="H54"/>
  <c r="I54"/>
  <c r="J54"/>
  <c r="L54"/>
  <c r="D57"/>
  <c r="E57"/>
  <c r="F57"/>
  <c r="G57"/>
  <c r="H57"/>
  <c r="I57"/>
  <c r="J57"/>
  <c r="L57"/>
  <c r="D60"/>
  <c r="E60"/>
  <c r="F60"/>
  <c r="G60"/>
  <c r="H60"/>
  <c r="I60"/>
  <c r="J60"/>
  <c r="L60"/>
  <c r="D63"/>
  <c r="E63"/>
  <c r="F63"/>
  <c r="G63"/>
  <c r="H63"/>
  <c r="I63"/>
  <c r="J63"/>
  <c r="L63"/>
  <c r="D66"/>
  <c r="E66"/>
  <c r="F66"/>
  <c r="G66"/>
  <c r="H66"/>
  <c r="I66"/>
  <c r="J66"/>
  <c r="L66"/>
  <c r="D69"/>
  <c r="E69"/>
  <c r="F69"/>
  <c r="G69"/>
  <c r="H69"/>
  <c r="I69"/>
  <c r="J69"/>
  <c r="L69"/>
  <c r="D72"/>
  <c r="E72"/>
  <c r="F72"/>
  <c r="G72"/>
  <c r="H72"/>
  <c r="I72"/>
  <c r="J72"/>
  <c r="L72"/>
  <c r="D75"/>
  <c r="E75"/>
  <c r="F75"/>
  <c r="G75"/>
  <c r="H75"/>
  <c r="I75"/>
  <c r="J75"/>
  <c r="L75"/>
  <c r="D78"/>
  <c r="E78"/>
  <c r="F78"/>
  <c r="G78"/>
  <c r="H78"/>
  <c r="I78"/>
  <c r="J78"/>
  <c r="L78"/>
  <c r="D81"/>
  <c r="E81"/>
  <c r="F81"/>
  <c r="G81"/>
  <c r="H81"/>
  <c r="I81"/>
  <c r="J81"/>
  <c r="L81"/>
  <c r="D84"/>
  <c r="E84"/>
  <c r="F84"/>
  <c r="G84"/>
  <c r="H84"/>
  <c r="I84"/>
  <c r="J84"/>
  <c r="L84"/>
  <c r="D87"/>
  <c r="E87"/>
  <c r="F87"/>
  <c r="G87"/>
  <c r="H87"/>
  <c r="I87"/>
  <c r="J87"/>
  <c r="L87"/>
  <c r="D90"/>
  <c r="E90"/>
  <c r="F90"/>
  <c r="G90"/>
  <c r="H90"/>
  <c r="I90"/>
  <c r="J90"/>
  <c r="L90"/>
  <c r="D93"/>
  <c r="E93"/>
  <c r="F93"/>
  <c r="G93"/>
  <c r="H93"/>
  <c r="I93"/>
  <c r="J93"/>
  <c r="L93"/>
  <c r="D96"/>
  <c r="E96"/>
  <c r="F96"/>
  <c r="G96"/>
  <c r="H96"/>
  <c r="I96"/>
  <c r="J96"/>
  <c r="L96"/>
  <c r="D105"/>
  <c r="E105"/>
  <c r="F105"/>
  <c r="G105"/>
  <c r="H105"/>
  <c r="I105"/>
  <c r="J105"/>
  <c r="L105"/>
  <c r="D108"/>
  <c r="E108"/>
  <c r="F108"/>
  <c r="G108"/>
  <c r="H108"/>
  <c r="I108"/>
  <c r="J108"/>
  <c r="L108"/>
  <c r="D111"/>
  <c r="E111"/>
  <c r="F111"/>
  <c r="G111"/>
  <c r="H111"/>
  <c r="I111"/>
  <c r="J111"/>
  <c r="L111"/>
  <c r="D114"/>
  <c r="E114"/>
  <c r="F114"/>
  <c r="G114"/>
  <c r="H114"/>
  <c r="I114"/>
  <c r="J114"/>
  <c r="L114"/>
  <c r="D117"/>
  <c r="E117"/>
  <c r="F117"/>
  <c r="G117"/>
  <c r="H117"/>
  <c r="I117"/>
  <c r="J117"/>
  <c r="L117"/>
  <c r="D120"/>
  <c r="E120"/>
  <c r="F120"/>
  <c r="G120"/>
  <c r="H120"/>
  <c r="I120"/>
  <c r="J120"/>
  <c r="L120"/>
  <c r="D123"/>
  <c r="E123"/>
  <c r="F123"/>
  <c r="G123"/>
  <c r="H123"/>
  <c r="I123"/>
  <c r="J123"/>
  <c r="L123"/>
  <c r="D126"/>
  <c r="E126"/>
  <c r="F126"/>
  <c r="G126"/>
  <c r="H126"/>
  <c r="I126"/>
  <c r="J126"/>
  <c r="L126"/>
  <c r="D129"/>
  <c r="E129"/>
  <c r="F129"/>
  <c r="G129"/>
  <c r="H129"/>
  <c r="I129"/>
  <c r="J129"/>
  <c r="L129"/>
  <c r="D132"/>
  <c r="E132"/>
  <c r="F132"/>
  <c r="G132"/>
  <c r="H132"/>
  <c r="I132"/>
  <c r="J132"/>
  <c r="L132"/>
  <c r="D135"/>
  <c r="E135"/>
  <c r="F135"/>
  <c r="G135"/>
  <c r="H135"/>
  <c r="I135"/>
  <c r="J135"/>
  <c r="L135"/>
  <c r="D138"/>
  <c r="E138"/>
  <c r="F138"/>
  <c r="G138"/>
  <c r="H138"/>
  <c r="I138"/>
  <c r="J138"/>
  <c r="L138"/>
  <c r="D141"/>
  <c r="E141"/>
  <c r="F141"/>
  <c r="G141"/>
  <c r="H141"/>
  <c r="I141"/>
  <c r="J141"/>
  <c r="L141"/>
  <c r="D144"/>
  <c r="E144"/>
  <c r="F144"/>
  <c r="G144"/>
  <c r="H144"/>
  <c r="I144"/>
  <c r="J144"/>
  <c r="L144"/>
  <c r="D147"/>
  <c r="E147"/>
  <c r="F147"/>
  <c r="G147"/>
  <c r="H147"/>
  <c r="I147"/>
  <c r="J147"/>
  <c r="L147"/>
  <c r="D156"/>
  <c r="E156"/>
  <c r="F156"/>
  <c r="G156"/>
  <c r="H156"/>
  <c r="I156"/>
  <c r="J156"/>
  <c r="L156"/>
  <c r="D159"/>
  <c r="E159"/>
  <c r="F159"/>
  <c r="G159"/>
  <c r="H159"/>
  <c r="I159"/>
  <c r="J159"/>
  <c r="L159"/>
  <c r="F13"/>
  <c r="G13"/>
  <c r="H13"/>
  <c r="I13"/>
  <c r="J13"/>
  <c r="L13"/>
  <c r="D13"/>
  <c r="F12"/>
  <c r="G12"/>
  <c r="H12"/>
  <c r="F10"/>
  <c r="G10"/>
  <c r="H10"/>
  <c r="I10"/>
  <c r="J10"/>
  <c r="L10"/>
  <c r="M20" l="1"/>
  <c r="M23"/>
  <c r="M26"/>
  <c r="M29"/>
  <c r="M32"/>
  <c r="M35"/>
  <c r="M38"/>
  <c r="M41"/>
  <c r="M44"/>
  <c r="M47"/>
  <c r="M55"/>
  <c r="M58"/>
  <c r="M61"/>
  <c r="M64"/>
  <c r="M67"/>
  <c r="M70"/>
  <c r="M73"/>
  <c r="M76"/>
  <c r="M79"/>
  <c r="M82"/>
  <c r="M85"/>
  <c r="M88"/>
  <c r="M91"/>
  <c r="M94"/>
  <c r="M97"/>
  <c r="M106"/>
  <c r="M109"/>
  <c r="M112"/>
  <c r="M115"/>
  <c r="M118"/>
  <c r="M121"/>
  <c r="M124"/>
  <c r="M127"/>
  <c r="M130"/>
  <c r="M133"/>
  <c r="M136"/>
  <c r="M139"/>
  <c r="M142"/>
  <c r="M145"/>
  <c r="M148"/>
  <c r="M157"/>
  <c r="M160"/>
  <c r="E13"/>
  <c r="E12"/>
  <c r="D12"/>
  <c r="D10"/>
  <c r="E10"/>
  <c r="N157" l="1"/>
  <c r="T157" s="1"/>
  <c r="S157"/>
  <c r="N145"/>
  <c r="T145" s="1"/>
  <c r="S145"/>
  <c r="N139"/>
  <c r="T139" s="1"/>
  <c r="S139"/>
  <c r="N133"/>
  <c r="T133" s="1"/>
  <c r="S133"/>
  <c r="N127"/>
  <c r="T127" s="1"/>
  <c r="S127"/>
  <c r="N121"/>
  <c r="T121" s="1"/>
  <c r="S121"/>
  <c r="N115"/>
  <c r="T115" s="1"/>
  <c r="S115"/>
  <c r="N109"/>
  <c r="T109" s="1"/>
  <c r="S109"/>
  <c r="N97"/>
  <c r="T97" s="1"/>
  <c r="S97"/>
  <c r="N91"/>
  <c r="T91" s="1"/>
  <c r="S91"/>
  <c r="N85"/>
  <c r="T85" s="1"/>
  <c r="S85"/>
  <c r="N79"/>
  <c r="T79" s="1"/>
  <c r="S79"/>
  <c r="N73"/>
  <c r="T73" s="1"/>
  <c r="S73"/>
  <c r="N67"/>
  <c r="T67" s="1"/>
  <c r="S67"/>
  <c r="N61"/>
  <c r="T61" s="1"/>
  <c r="S61"/>
  <c r="N55"/>
  <c r="T55" s="1"/>
  <c r="S55"/>
  <c r="N44"/>
  <c r="T44" s="1"/>
  <c r="S44"/>
  <c r="N38"/>
  <c r="T38" s="1"/>
  <c r="S38"/>
  <c r="N32"/>
  <c r="T32" s="1"/>
  <c r="S32"/>
  <c r="N26"/>
  <c r="T26" s="1"/>
  <c r="S26"/>
  <c r="N20"/>
  <c r="T20" s="1"/>
  <c r="S20"/>
  <c r="T160"/>
  <c r="S160"/>
  <c r="N148"/>
  <c r="T148" s="1"/>
  <c r="S148"/>
  <c r="N142"/>
  <c r="T142" s="1"/>
  <c r="S142"/>
  <c r="N136"/>
  <c r="T136" s="1"/>
  <c r="S136"/>
  <c r="N130"/>
  <c r="T130" s="1"/>
  <c r="S130"/>
  <c r="N124"/>
  <c r="T124" s="1"/>
  <c r="S124"/>
  <c r="N118"/>
  <c r="T118" s="1"/>
  <c r="S118"/>
  <c r="N112"/>
  <c r="T112" s="1"/>
  <c r="S112"/>
  <c r="N106"/>
  <c r="T106" s="1"/>
  <c r="S106"/>
  <c r="N94"/>
  <c r="T94" s="1"/>
  <c r="S94"/>
  <c r="N88"/>
  <c r="T88" s="1"/>
  <c r="S88"/>
  <c r="N82"/>
  <c r="T82" s="1"/>
  <c r="S82"/>
  <c r="N76"/>
  <c r="T76" s="1"/>
  <c r="S76"/>
  <c r="N70"/>
  <c r="T70" s="1"/>
  <c r="S70"/>
  <c r="N64"/>
  <c r="T64" s="1"/>
  <c r="S64"/>
  <c r="N58"/>
  <c r="T58" s="1"/>
  <c r="S58"/>
  <c r="N47"/>
  <c r="T47" s="1"/>
  <c r="S47"/>
  <c r="N41"/>
  <c r="T41" s="1"/>
  <c r="S41"/>
  <c r="N35"/>
  <c r="T35" s="1"/>
  <c r="S35"/>
  <c r="N29"/>
  <c r="T29" s="1"/>
  <c r="S29"/>
  <c r="N23"/>
  <c r="T23" s="1"/>
  <c r="S23"/>
  <c r="M17"/>
  <c r="M14"/>
  <c r="S14" s="1"/>
  <c r="M11"/>
  <c r="O124" l="1"/>
  <c r="U124" s="1"/>
  <c r="O88"/>
  <c r="U88" s="1"/>
  <c r="O148"/>
  <c r="U148" s="1"/>
  <c r="O26"/>
  <c r="U26" s="1"/>
  <c r="O112"/>
  <c r="U112" s="1"/>
  <c r="O136"/>
  <c r="U136" s="1"/>
  <c r="O58"/>
  <c r="U58" s="1"/>
  <c r="O73"/>
  <c r="U73" s="1"/>
  <c r="O106"/>
  <c r="U106" s="1"/>
  <c r="O118"/>
  <c r="U118" s="1"/>
  <c r="O130"/>
  <c r="U130" s="1"/>
  <c r="O142"/>
  <c r="U142" s="1"/>
  <c r="O29"/>
  <c r="U29" s="1"/>
  <c r="O160"/>
  <c r="U160" s="1"/>
  <c r="O20"/>
  <c r="U20" s="1"/>
  <c r="O44"/>
  <c r="U44" s="1"/>
  <c r="O79"/>
  <c r="U79" s="1"/>
  <c r="O94"/>
  <c r="U94" s="1"/>
  <c r="O109"/>
  <c r="U109" s="1"/>
  <c r="O115"/>
  <c r="U115" s="1"/>
  <c r="O121"/>
  <c r="U121" s="1"/>
  <c r="O127"/>
  <c r="U127" s="1"/>
  <c r="O133"/>
  <c r="U133" s="1"/>
  <c r="O139"/>
  <c r="U139" s="1"/>
  <c r="O145"/>
  <c r="U145" s="1"/>
  <c r="O157"/>
  <c r="U157" s="1"/>
  <c r="O41"/>
  <c r="U41" s="1"/>
  <c r="O70"/>
  <c r="U70" s="1"/>
  <c r="N11"/>
  <c r="T11" s="1"/>
  <c r="S11"/>
  <c r="N17"/>
  <c r="T17" s="1"/>
  <c r="S17"/>
  <c r="O23"/>
  <c r="U23" s="1"/>
  <c r="O32"/>
  <c r="U32" s="1"/>
  <c r="O61"/>
  <c r="U61" s="1"/>
  <c r="O76"/>
  <c r="U76" s="1"/>
  <c r="O85"/>
  <c r="U85" s="1"/>
  <c r="O91"/>
  <c r="U91" s="1"/>
  <c r="O97"/>
  <c r="U97" s="1"/>
  <c r="O35"/>
  <c r="U35" s="1"/>
  <c r="O47"/>
  <c r="U47" s="1"/>
  <c r="O64"/>
  <c r="U64" s="1"/>
  <c r="O82"/>
  <c r="U82" s="1"/>
  <c r="N14"/>
  <c r="T14" s="1"/>
  <c r="O38"/>
  <c r="U38" s="1"/>
  <c r="O55"/>
  <c r="U55" s="1"/>
  <c r="O67"/>
  <c r="U67" s="1"/>
  <c r="O11" l="1"/>
  <c r="U11" s="1"/>
  <c r="O17"/>
  <c r="U17" s="1"/>
  <c r="O14"/>
  <c r="U14" l="1"/>
</calcChain>
</file>

<file path=xl/sharedStrings.xml><?xml version="1.0" encoding="utf-8"?>
<sst xmlns="http://schemas.openxmlformats.org/spreadsheetml/2006/main" count="295" uniqueCount="134">
  <si>
    <t>HND/161797</t>
  </si>
  <si>
    <t xml:space="preserve">                                                                                                               FACULTY OF SCIENCE</t>
  </si>
  <si>
    <t xml:space="preserve">                                                                                                   COMPUTER SCIENCE DEPARTMENT</t>
  </si>
  <si>
    <t>COURSES</t>
  </si>
  <si>
    <t>COM</t>
  </si>
  <si>
    <t>STA</t>
  </si>
  <si>
    <t>GNS</t>
  </si>
  <si>
    <t>CURRENT</t>
  </si>
  <si>
    <t>PREVIOUS</t>
  </si>
  <si>
    <t>CUMMULATIVE</t>
  </si>
  <si>
    <t>UNITS</t>
  </si>
  <si>
    <t>TCP</t>
  </si>
  <si>
    <t>TCU</t>
  </si>
  <si>
    <t>GPA</t>
  </si>
  <si>
    <t>CSO</t>
  </si>
  <si>
    <t>RMK</t>
  </si>
  <si>
    <t>S/N</t>
  </si>
  <si>
    <t>MATRIC</t>
  </si>
  <si>
    <t>NAME</t>
  </si>
  <si>
    <t>BAM</t>
  </si>
  <si>
    <t>EED</t>
  </si>
  <si>
    <t>SUMMARY</t>
  </si>
  <si>
    <t>AB</t>
  </si>
  <si>
    <t>Nil</t>
  </si>
  <si>
    <t xml:space="preserve">Number of students with Course Still Outstanding </t>
  </si>
  <si>
    <t>Signature and Date</t>
  </si>
  <si>
    <t>Head of Department</t>
  </si>
  <si>
    <t xml:space="preserve">                         </t>
  </si>
  <si>
    <t>STA 303</t>
  </si>
  <si>
    <t>STA301</t>
  </si>
  <si>
    <t>COM309,STA301</t>
  </si>
  <si>
    <t>Pass</t>
  </si>
  <si>
    <t>Dean Faculty of Science</t>
  </si>
  <si>
    <t>STA303</t>
  </si>
  <si>
    <t xml:space="preserve">Number of students Registered                                                               </t>
  </si>
  <si>
    <t>Number of students Absent</t>
  </si>
  <si>
    <t>Number of students Examined</t>
  </si>
  <si>
    <t>Number of students with Pass</t>
  </si>
  <si>
    <t>Number of students on Probation</t>
  </si>
  <si>
    <t>Number of students Withdrawn</t>
  </si>
  <si>
    <t>Number of students on Suspension</t>
  </si>
  <si>
    <t>Number of students Reported Sick</t>
  </si>
  <si>
    <t>Number of students Rusticated</t>
  </si>
  <si>
    <t xml:space="preserve">OYE, Quadri </t>
  </si>
  <si>
    <t>YUSUF, Ayinde</t>
  </si>
  <si>
    <t>ABDULAZEEZ, Mayowa</t>
  </si>
  <si>
    <t>ATI, Adeyinka</t>
  </si>
  <si>
    <t>CHRISTIAN, James</t>
  </si>
  <si>
    <t>OJI, Saidat</t>
  </si>
  <si>
    <t>LAWAL, Kilabi</t>
  </si>
  <si>
    <t>FOLA, Bayo</t>
  </si>
  <si>
    <t>ALABI, Kayode</t>
  </si>
  <si>
    <t>BENJAMEN, Iyiola</t>
  </si>
  <si>
    <t xml:space="preserve">SUKA, Taofeek </t>
  </si>
  <si>
    <t>AKIN, Ebun</t>
  </si>
  <si>
    <t>IYIN, Oladapo</t>
  </si>
  <si>
    <t>FAYOMI, Victor</t>
  </si>
  <si>
    <t>OGUNKOLA, Bimpe</t>
  </si>
  <si>
    <t>ADEWALE, Tosin</t>
  </si>
  <si>
    <t>HND/62373</t>
  </si>
  <si>
    <t>HND/62333</t>
  </si>
  <si>
    <t>HND/62297</t>
  </si>
  <si>
    <t>HND/62292</t>
  </si>
  <si>
    <t>HND/62253</t>
  </si>
  <si>
    <t>HND/62250</t>
  </si>
  <si>
    <t>HND/62227</t>
  </si>
  <si>
    <t>HND/62226</t>
  </si>
  <si>
    <t>HND/62120</t>
  </si>
  <si>
    <t>HND/62069</t>
  </si>
  <si>
    <t>HND/62062</t>
  </si>
  <si>
    <t>HND/61874</t>
  </si>
  <si>
    <t>HND/61838</t>
  </si>
  <si>
    <t>HND/61816</t>
  </si>
  <si>
    <t>HND/61815</t>
  </si>
  <si>
    <t>HND/61813</t>
  </si>
  <si>
    <t>HND/61685</t>
  </si>
  <si>
    <t>HND/61674</t>
  </si>
  <si>
    <t>HND/61350</t>
  </si>
  <si>
    <t>HND/61231</t>
  </si>
  <si>
    <t>HND/61229</t>
  </si>
  <si>
    <t>HND/61225</t>
  </si>
  <si>
    <t>HND/61221</t>
  </si>
  <si>
    <t>HND/61214</t>
  </si>
  <si>
    <t>HND/61189</t>
  </si>
  <si>
    <t>HND/61132</t>
  </si>
  <si>
    <t>HND/61023</t>
  </si>
  <si>
    <t>HND/60888</t>
  </si>
  <si>
    <t>HND/60872</t>
  </si>
  <si>
    <t>HND/60871</t>
  </si>
  <si>
    <t>HND/60686</t>
  </si>
  <si>
    <t>HND/60685</t>
  </si>
  <si>
    <t>HND/60581</t>
  </si>
  <si>
    <t>HND/60580</t>
  </si>
  <si>
    <t>HND/60433</t>
  </si>
  <si>
    <t>HND/60377</t>
  </si>
  <si>
    <t>HND/60376</t>
  </si>
  <si>
    <t>HND/60375</t>
  </si>
  <si>
    <t>HND/60261</t>
  </si>
  <si>
    <t>HND/60260</t>
  </si>
  <si>
    <t>HND/60259</t>
  </si>
  <si>
    <t>HND/60190</t>
  </si>
  <si>
    <t>HND/60150</t>
  </si>
  <si>
    <t>HND/60072</t>
  </si>
  <si>
    <t xml:space="preserve">                                                                                                      OGBERE COLLEGE OF SCIENCE</t>
  </si>
  <si>
    <t>ABIODUN, Rachael</t>
  </si>
  <si>
    <t>BASHORUN, Oladapo</t>
  </si>
  <si>
    <t>HAMMED, Wale</t>
  </si>
  <si>
    <t>OWA, Elijah</t>
  </si>
  <si>
    <t>BAMIDELE, Ayo</t>
  </si>
  <si>
    <t>OYEKAN, Odun</t>
  </si>
  <si>
    <t>ZACHAEUS, Rolake</t>
  </si>
  <si>
    <t>MUIDEEN, Kayode</t>
  </si>
  <si>
    <t>ODUNOLA, Ronke</t>
  </si>
  <si>
    <t>SULE, Ayinde</t>
  </si>
  <si>
    <t>YUSUF, Hammed</t>
  </si>
  <si>
    <t>OLAWORE, Ayobami</t>
  </si>
  <si>
    <t>AMAKA, Gloria</t>
  </si>
  <si>
    <t>ADEKOLA, Taiba</t>
  </si>
  <si>
    <t xml:space="preserve">GBENGA, Jacob </t>
  </si>
  <si>
    <t>AJANI, Olatunde</t>
  </si>
  <si>
    <t>ALAGBE, Eniola</t>
  </si>
  <si>
    <t>SALAM, Idris</t>
  </si>
  <si>
    <t>ADEBIMPE, Adeniyi</t>
  </si>
  <si>
    <t>OKEBOLA, Tosin</t>
  </si>
  <si>
    <t>OMOTOLA, Kele</t>
  </si>
  <si>
    <t>OSUOLA, Abiodun</t>
  </si>
  <si>
    <t>ADESIYAN, Bayo</t>
  </si>
  <si>
    <t>OGUNBOLA, Olusola</t>
  </si>
  <si>
    <t>SALAm, Banke</t>
  </si>
  <si>
    <t>AJAO, Ggenga</t>
  </si>
  <si>
    <t>AREMU, Rolake</t>
  </si>
  <si>
    <t>OMOTOLA, Adefila</t>
  </si>
  <si>
    <t>ADE, Tope</t>
  </si>
  <si>
    <t xml:space="preserve">                                                                                                    HND I  FIRST SEMESTER 2017/2018 SESSION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</si>
</sst>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5" xfId="0" applyFont="1" applyBorder="1" applyAlignment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 vertical="top"/>
    </xf>
    <xf numFmtId="10" fontId="8" fillId="0" borderId="2" xfId="0" applyNumberFormat="1" applyFont="1" applyBorder="1" applyAlignment="1">
      <alignment horizontal="right"/>
    </xf>
    <xf numFmtId="0" fontId="8" fillId="0" borderId="6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7" xfId="0" applyFont="1" applyBorder="1"/>
    <xf numFmtId="10" fontId="8" fillId="0" borderId="2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4" xfId="0" applyFont="1" applyBorder="1"/>
    <xf numFmtId="10" fontId="8" fillId="0" borderId="7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2" fontId="8" fillId="0" borderId="19" xfId="0" applyNumberFormat="1" applyFont="1" applyBorder="1"/>
    <xf numFmtId="2" fontId="8" fillId="0" borderId="7" xfId="0" applyNumberFormat="1" applyFont="1" applyBorder="1"/>
    <xf numFmtId="1" fontId="8" fillId="0" borderId="20" xfId="0" applyNumberFormat="1" applyFont="1" applyBorder="1"/>
    <xf numFmtId="1" fontId="8" fillId="0" borderId="7" xfId="0" applyNumberFormat="1" applyFont="1" applyBorder="1"/>
    <xf numFmtId="0" fontId="7" fillId="0" borderId="8" xfId="0" applyFont="1" applyBorder="1"/>
    <xf numFmtId="0" fontId="7" fillId="0" borderId="9" xfId="0" applyFont="1" applyBorder="1" applyAlignment="1">
      <alignment horizontal="left"/>
    </xf>
    <xf numFmtId="0" fontId="7" fillId="0" borderId="4" xfId="0" applyFont="1" applyBorder="1"/>
    <xf numFmtId="0" fontId="10" fillId="0" borderId="9" xfId="0" applyFont="1" applyBorder="1"/>
    <xf numFmtId="164" fontId="10" fillId="0" borderId="10" xfId="0" applyNumberFormat="1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11" xfId="0" applyFont="1" applyBorder="1"/>
    <xf numFmtId="0" fontId="7" fillId="0" borderId="12" xfId="0" applyFont="1" applyBorder="1"/>
    <xf numFmtId="0" fontId="7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13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164" fontId="10" fillId="0" borderId="16" xfId="0" applyNumberFormat="1" applyFont="1" applyBorder="1"/>
    <xf numFmtId="0" fontId="10" fillId="0" borderId="16" xfId="0" applyFont="1" applyBorder="1"/>
    <xf numFmtId="0" fontId="10" fillId="0" borderId="17" xfId="0" applyFont="1" applyBorder="1"/>
    <xf numFmtId="164" fontId="10" fillId="0" borderId="0" xfId="0" applyNumberFormat="1" applyFont="1" applyBorder="1"/>
    <xf numFmtId="0" fontId="10" fillId="0" borderId="0" xfId="0" applyFont="1" applyBorder="1"/>
    <xf numFmtId="0" fontId="10" fillId="0" borderId="21" xfId="0" applyFont="1" applyBorder="1" applyAlignment="1">
      <alignment horizontal="left"/>
    </xf>
    <xf numFmtId="0" fontId="10" fillId="0" borderId="1" xfId="0" applyFont="1" applyBorder="1"/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/>
    </xf>
    <xf numFmtId="0" fontId="8" fillId="0" borderId="27" xfId="0" applyFont="1" applyBorder="1"/>
    <xf numFmtId="0" fontId="8" fillId="0" borderId="25" xfId="0" applyFont="1" applyBorder="1"/>
    <xf numFmtId="2" fontId="8" fillId="0" borderId="24" xfId="0" applyNumberFormat="1" applyFont="1" applyBorder="1"/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justify"/>
    </xf>
    <xf numFmtId="2" fontId="8" fillId="0" borderId="26" xfId="0" applyNumberFormat="1" applyFont="1" applyBorder="1"/>
    <xf numFmtId="1" fontId="8" fillId="0" borderId="27" xfId="0" applyNumberFormat="1" applyFont="1" applyBorder="1"/>
    <xf numFmtId="1" fontId="8" fillId="0" borderId="24" xfId="0" applyNumberFormat="1" applyFont="1" applyBorder="1"/>
    <xf numFmtId="2" fontId="10" fillId="0" borderId="0" xfId="0" applyNumberFormat="1" applyFont="1" applyBorder="1" applyAlignment="1">
      <alignment horizontal="center"/>
    </xf>
    <xf numFmtId="2" fontId="10" fillId="0" borderId="16" xfId="0" applyNumberFormat="1" applyFont="1" applyBorder="1"/>
    <xf numFmtId="2" fontId="10" fillId="0" borderId="0" xfId="0" applyNumberFormat="1" applyFont="1" applyBorder="1"/>
    <xf numFmtId="0" fontId="7" fillId="0" borderId="15" xfId="0" applyFont="1" applyBorder="1"/>
    <xf numFmtId="0" fontId="7" fillId="0" borderId="4" xfId="0" applyFont="1" applyBorder="1" applyAlignment="1">
      <alignment horizontal="justify"/>
    </xf>
    <xf numFmtId="2" fontId="10" fillId="0" borderId="10" xfId="0" applyNumberFormat="1" applyFont="1" applyBorder="1"/>
    <xf numFmtId="0" fontId="7" fillId="0" borderId="15" xfId="0" applyFont="1" applyBorder="1" applyAlignment="1">
      <alignment horizontal="justify"/>
    </xf>
    <xf numFmtId="0" fontId="7" fillId="0" borderId="9" xfId="0" applyFont="1" applyBorder="1"/>
    <xf numFmtId="0" fontId="10" fillId="0" borderId="28" xfId="0" applyFont="1" applyBorder="1"/>
    <xf numFmtId="0" fontId="10" fillId="0" borderId="28" xfId="0" applyFont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10" fillId="0" borderId="22" xfId="0" applyFont="1" applyBorder="1"/>
    <xf numFmtId="0" fontId="10" fillId="0" borderId="23" xfId="0" applyFont="1" applyBorder="1"/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0" fontId="8" fillId="0" borderId="7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7" fillId="0" borderId="9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179</xdr:row>
      <xdr:rowOff>182563</xdr:rowOff>
    </xdr:from>
    <xdr:to>
      <xdr:col>21</xdr:col>
      <xdr:colOff>828675</xdr:colOff>
      <xdr:row>180</xdr:row>
      <xdr:rowOff>9525</xdr:rowOff>
    </xdr:to>
    <xdr:cxnSp macro="">
      <xdr:nvCxnSpPr>
        <xdr:cNvPr id="2" name="Straight Connector 1"/>
        <xdr:cNvCxnSpPr/>
      </xdr:nvCxnSpPr>
      <xdr:spPr>
        <a:xfrm flipV="1">
          <a:off x="4400550" y="25385713"/>
          <a:ext cx="2419350" cy="174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179</xdr:row>
      <xdr:rowOff>171450</xdr:rowOff>
    </xdr:from>
    <xdr:to>
      <xdr:col>4</xdr:col>
      <xdr:colOff>266700</xdr:colOff>
      <xdr:row>179</xdr:row>
      <xdr:rowOff>182563</xdr:rowOff>
    </xdr:to>
    <xdr:cxnSp macro="">
      <xdr:nvCxnSpPr>
        <xdr:cNvPr id="4" name="Straight Connector 3"/>
        <xdr:cNvCxnSpPr/>
      </xdr:nvCxnSpPr>
      <xdr:spPr>
        <a:xfrm>
          <a:off x="295275" y="37261800"/>
          <a:ext cx="3009900" cy="111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00"/>
  <sheetViews>
    <sheetView tabSelected="1" workbookViewId="0">
      <selection activeCell="A5" sqref="A5"/>
    </sheetView>
  </sheetViews>
  <sheetFormatPr defaultRowHeight="15"/>
  <cols>
    <col min="1" max="1" width="4" customWidth="1"/>
    <col min="2" max="2" width="11.42578125" customWidth="1"/>
    <col min="3" max="3" width="26.28515625" customWidth="1"/>
    <col min="4" max="4" width="3.85546875" customWidth="1"/>
    <col min="5" max="5" width="4.140625" customWidth="1"/>
    <col min="6" max="8" width="4" customWidth="1"/>
    <col min="9" max="9" width="4.140625" customWidth="1"/>
    <col min="10" max="10" width="3.7109375" customWidth="1"/>
    <col min="11" max="11" width="4.140625" customWidth="1"/>
    <col min="12" max="12" width="4" customWidth="1"/>
    <col min="13" max="13" width="3.85546875" customWidth="1"/>
    <col min="14" max="14" width="3.7109375" customWidth="1"/>
    <col min="15" max="15" width="4.5703125" customWidth="1"/>
    <col min="16" max="16" width="4.5703125" hidden="1" customWidth="1"/>
    <col min="17" max="17" width="4" hidden="1" customWidth="1"/>
    <col min="18" max="18" width="4.5703125" hidden="1" customWidth="1"/>
    <col min="19" max="20" width="3.85546875" hidden="1" customWidth="1"/>
    <col min="21" max="21" width="4" hidden="1" customWidth="1"/>
    <col min="22" max="22" width="14.85546875" customWidth="1"/>
    <col min="23" max="23" width="7.7109375" hidden="1" customWidth="1"/>
    <col min="24" max="24" width="5.5703125" customWidth="1"/>
  </cols>
  <sheetData>
    <row r="2" spans="1:25" ht="18.75">
      <c r="A2" s="1" t="s">
        <v>103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5" ht="18.75">
      <c r="A3" s="5" t="s">
        <v>1</v>
      </c>
      <c r="B3" s="5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5" ht="18.75">
      <c r="A4" s="5" t="s">
        <v>2</v>
      </c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5" ht="18.75">
      <c r="A5" s="5" t="s">
        <v>133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5" ht="10.5" customHeight="1">
      <c r="A6" s="13"/>
      <c r="B6" s="14"/>
      <c r="C6" s="101" t="s">
        <v>3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5</v>
      </c>
      <c r="I6" s="15" t="s">
        <v>5</v>
      </c>
      <c r="J6" s="15" t="s">
        <v>6</v>
      </c>
      <c r="K6" s="15" t="s">
        <v>19</v>
      </c>
      <c r="L6" s="15" t="s">
        <v>20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16"/>
    </row>
    <row r="7" spans="1:25" ht="10.5" customHeight="1">
      <c r="A7" s="13"/>
      <c r="B7" s="14"/>
      <c r="C7" s="102"/>
      <c r="D7" s="15">
        <v>303</v>
      </c>
      <c r="E7" s="15">
        <v>305</v>
      </c>
      <c r="F7" s="15">
        <v>307</v>
      </c>
      <c r="G7" s="15">
        <v>309</v>
      </c>
      <c r="H7" s="15">
        <v>301</v>
      </c>
      <c r="I7" s="15">
        <v>303</v>
      </c>
      <c r="J7" s="15">
        <v>315</v>
      </c>
      <c r="K7" s="15">
        <v>216</v>
      </c>
      <c r="L7" s="15">
        <v>301</v>
      </c>
      <c r="M7" s="99" t="s">
        <v>7</v>
      </c>
      <c r="N7" s="103"/>
      <c r="O7" s="100"/>
      <c r="P7" s="99" t="s">
        <v>8</v>
      </c>
      <c r="Q7" s="103"/>
      <c r="R7" s="100"/>
      <c r="S7" s="99" t="s">
        <v>9</v>
      </c>
      <c r="T7" s="103"/>
      <c r="U7" s="100"/>
      <c r="V7" s="38"/>
      <c r="W7" s="38"/>
      <c r="X7" s="38"/>
      <c r="Y7" s="16"/>
    </row>
    <row r="8" spans="1:25" ht="10.5" customHeight="1">
      <c r="A8" s="13"/>
      <c r="B8" s="17"/>
      <c r="C8" s="18" t="s">
        <v>10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2</v>
      </c>
      <c r="J8" s="15">
        <v>2</v>
      </c>
      <c r="K8" s="15">
        <v>1</v>
      </c>
      <c r="L8" s="15">
        <v>2</v>
      </c>
      <c r="M8" s="19" t="s">
        <v>11</v>
      </c>
      <c r="N8" s="20" t="s">
        <v>12</v>
      </c>
      <c r="O8" s="20" t="s">
        <v>13</v>
      </c>
      <c r="P8" s="20" t="s">
        <v>11</v>
      </c>
      <c r="Q8" s="20" t="s">
        <v>12</v>
      </c>
      <c r="R8" s="20" t="s">
        <v>13</v>
      </c>
      <c r="S8" s="20" t="s">
        <v>11</v>
      </c>
      <c r="T8" s="20" t="s">
        <v>12</v>
      </c>
      <c r="U8" s="20" t="s">
        <v>13</v>
      </c>
      <c r="V8" s="99" t="s">
        <v>14</v>
      </c>
      <c r="W8" s="100"/>
      <c r="X8" s="21" t="s">
        <v>15</v>
      </c>
      <c r="Y8" s="16"/>
    </row>
    <row r="9" spans="1:25" ht="10.5" customHeight="1" thickBot="1">
      <c r="A9" s="22" t="s">
        <v>16</v>
      </c>
      <c r="B9" s="22" t="s">
        <v>17</v>
      </c>
      <c r="C9" s="23" t="s">
        <v>18</v>
      </c>
      <c r="D9" s="24"/>
      <c r="E9" s="39"/>
      <c r="F9" s="24"/>
      <c r="G9" s="39"/>
      <c r="H9" s="24"/>
      <c r="I9" s="39"/>
      <c r="J9" s="39"/>
      <c r="K9" s="24"/>
      <c r="L9" s="40"/>
      <c r="M9" s="40"/>
      <c r="N9" s="38"/>
      <c r="O9" s="41"/>
      <c r="P9" s="22"/>
      <c r="Q9" s="22"/>
      <c r="R9" s="42"/>
      <c r="S9" s="43"/>
      <c r="T9" s="44"/>
      <c r="U9" s="22"/>
      <c r="V9" s="24" t="s">
        <v>7</v>
      </c>
      <c r="W9" s="25" t="s">
        <v>8</v>
      </c>
      <c r="X9" s="22"/>
      <c r="Y9" s="16"/>
    </row>
    <row r="10" spans="1:25" ht="10.5" customHeight="1">
      <c r="A10" s="45">
        <v>1</v>
      </c>
      <c r="B10" s="46" t="s">
        <v>102</v>
      </c>
      <c r="C10" s="47" t="s">
        <v>104</v>
      </c>
      <c r="D10" s="26" t="str">
        <f>IF(D11="AB", "F",IF(D11="","",IF(D11&gt;69,"A",IF(D11&gt;59,"B",IF(D11&gt;49,"C",IF(D11&gt;44,"D",IF(D11&gt;39,"E","F")))))))</f>
        <v>D</v>
      </c>
      <c r="E10" s="27" t="str">
        <f>IF(E11="AB","F",IF(E11="","",IF(E11&gt;69,"A",IF(E11&gt;59,"B",IF(E11&gt;49,"C",IF(E11&gt;44,"D",IF(E11&gt;39,"E","F")))))))</f>
        <v>C</v>
      </c>
      <c r="F10" s="26" t="str">
        <f t="shared" ref="F10" si="0">IF(F11="AB", "F",IF(F11="","",IF(F11&gt;69,"A",IF(F11&gt;59,"B",IF(F11&gt;49,"C",IF(F11&gt;44,"D",IF(F11&gt;39,"E","F")))))))</f>
        <v>C</v>
      </c>
      <c r="G10" s="27" t="str">
        <f t="shared" ref="G10" si="1">IF(G11="AB","F",IF(G11="","",IF(G11&gt;69,"A",IF(G11&gt;59,"B",IF(G11&gt;49,"C",IF(G11&gt;44,"D",IF(G11&gt;39,"E","F")))))))</f>
        <v>C</v>
      </c>
      <c r="H10" s="26" t="str">
        <f t="shared" ref="H10" si="2">IF(H11="AB", "F",IF(H11="","",IF(H11&gt;69,"A",IF(H11&gt;59,"B",IF(H11&gt;49,"C",IF(H11&gt;44,"D",IF(H11&gt;39,"E","F")))))))</f>
        <v>E</v>
      </c>
      <c r="I10" s="27" t="str">
        <f t="shared" ref="I10" si="3">IF(I11="AB","F",IF(I11="","",IF(I11&gt;69,"A",IF(I11&gt;59,"B",IF(I11&gt;49,"C",IF(I11&gt;44,"D",IF(I11&gt;39,"E","F")))))))</f>
        <v>B</v>
      </c>
      <c r="J10" s="26" t="str">
        <f t="shared" ref="J10:K10" si="4">IF(J11="AB", "F",IF(J11="","",IF(J11&gt;69,"A",IF(J11&gt;59,"B",IF(J11&gt;49,"C",IF(J11&gt;44,"D",IF(J11&gt;39,"E","F")))))))</f>
        <v>E</v>
      </c>
      <c r="K10" s="27" t="str">
        <f t="shared" si="4"/>
        <v>C</v>
      </c>
      <c r="L10" s="26" t="str">
        <f t="shared" ref="L10" si="5">IF(L11="AB", "F",IF(L11="","",IF(L11&gt;69,"A",IF(L11&gt;59,"B",IF(L11&gt;49,"C",IF(L11&gt;44,"D",IF(L11&gt;39,"E","F")))))))</f>
        <v>E</v>
      </c>
      <c r="M10" s="48"/>
      <c r="N10" s="48"/>
      <c r="O10" s="49"/>
      <c r="P10" s="48"/>
      <c r="Q10" s="50"/>
      <c r="R10" s="48"/>
      <c r="S10" s="50"/>
      <c r="T10" s="48"/>
      <c r="U10" s="49"/>
      <c r="V10" s="48"/>
      <c r="W10" s="51"/>
      <c r="X10" s="52"/>
      <c r="Y10" s="16"/>
    </row>
    <row r="11" spans="1:25" ht="10.5" customHeight="1">
      <c r="A11" s="53"/>
      <c r="B11" s="54"/>
      <c r="C11" s="54"/>
      <c r="D11" s="55">
        <v>45</v>
      </c>
      <c r="E11" s="56">
        <v>50</v>
      </c>
      <c r="F11" s="55">
        <v>52</v>
      </c>
      <c r="G11" s="56">
        <v>50</v>
      </c>
      <c r="H11" s="55">
        <v>40</v>
      </c>
      <c r="I11" s="56">
        <v>63</v>
      </c>
      <c r="J11" s="55">
        <v>41</v>
      </c>
      <c r="K11" s="56">
        <v>55</v>
      </c>
      <c r="L11" s="55">
        <v>40</v>
      </c>
      <c r="M11" s="57">
        <f>IF(D12&lt;&gt;"",D12,"0")+IF(E12&lt;&gt;"",E12,"0")+IF(F12&lt;&gt;"",F12,"0")+IF(G12&lt;&gt;"",G12,"0")+IF(H12&lt;&gt;"",H12,"0")+IF(I12&lt;&gt;"",I12,"0")+IF(J12&lt;&gt;"",J12,"0")+IF(K12&lt;&gt;"",K12,"0")+IF(L12&lt;&gt;"",L12,"0")</f>
        <v>51</v>
      </c>
      <c r="N11" s="57">
        <f ca="1">SUMIF(D11:M11,"&gt; 0",D8:L8)</f>
        <v>22</v>
      </c>
      <c r="O11" s="58">
        <f ca="1">M11/N11</f>
        <v>2.3181818181818183</v>
      </c>
      <c r="P11" s="57" t="str">
        <f xml:space="preserve"> "-"</f>
        <v>-</v>
      </c>
      <c r="Q11" s="57" t="str">
        <f>"-"</f>
        <v>-</v>
      </c>
      <c r="R11" s="59" t="str">
        <f>"-"</f>
        <v>-</v>
      </c>
      <c r="S11" s="57">
        <f>M11</f>
        <v>51</v>
      </c>
      <c r="T11" s="57">
        <f ca="1">N11</f>
        <v>22</v>
      </c>
      <c r="U11" s="60">
        <f ca="1">O11</f>
        <v>2.3181818181818183</v>
      </c>
      <c r="V11" s="51"/>
      <c r="W11" s="51"/>
      <c r="X11" s="61" t="s">
        <v>31</v>
      </c>
      <c r="Y11" s="16"/>
    </row>
    <row r="12" spans="1:25" ht="10.5" customHeight="1" thickBot="1">
      <c r="A12" s="62"/>
      <c r="B12" s="63"/>
      <c r="C12" s="63"/>
      <c r="D12" s="64" t="str">
        <f>IF(D11="","",IF(D11="AB", "0",IF(D11&gt;69,"15",IF(D11&gt;59,"12",IF(D11&gt;49,"9",IF(D11&gt;44,"6",IF(D11&gt;39,"3","0")))))))</f>
        <v>6</v>
      </c>
      <c r="E12" s="65" t="str">
        <f>IF(E11="","",IF(E11="AB", "0",IF(E11&gt;69,"15",IF(E11&gt;59,"12",IF(E11&gt;49,"9",IF(E11&gt;44,"6",IF(E11&gt;39,"3","0")))))))</f>
        <v>9</v>
      </c>
      <c r="F12" s="64" t="str">
        <f t="shared" ref="F12:H12" si="6">IF(F11="","",IF(F11="AB", "0",IF(F11&gt;69,"15",IF(F11&gt;59,"12",IF(F11&gt;49,"9",IF(F11&gt;44,"6",IF(F11&gt;39,"3","0")))))))</f>
        <v>9</v>
      </c>
      <c r="G12" s="65" t="str">
        <f t="shared" si="6"/>
        <v>9</v>
      </c>
      <c r="H12" s="64" t="str">
        <f t="shared" si="6"/>
        <v>3</v>
      </c>
      <c r="I12" s="65" t="str">
        <f>IF(I11="","",IF(I11="AB", "0",IF(I11&gt;69,"10",IF(I11&gt;59,"8",IF(I11&gt;49,"6",IF(I11&gt;44,"4",IF(I11&gt;39,"2","0")))))))</f>
        <v>8</v>
      </c>
      <c r="J12" s="65" t="str">
        <f>IF(J11="","",IF(J11="AB", "0",IF(J11&gt;69,"10",IF(J11&gt;59,"8",IF(J11&gt;49,"6",IF(J11&gt;44,"4",IF(J11&gt;39,"2","0")))))))</f>
        <v>2</v>
      </c>
      <c r="K12" s="65" t="str">
        <f>IF(K11="","",IF(K11="AB", "0",IF(K11&gt;69,"5",IF(K11&gt;59,"4",IF(K11&gt;49,"3",IF(K11&gt;44,"2",IF(K11&gt;39,"1","0")))))))</f>
        <v>3</v>
      </c>
      <c r="L12" s="65" t="str">
        <f>IF(L11="","",IF(L11="AB", "0",IF(L11&gt;69,"10",IF(L11&gt;59,"8",IF(L11&gt;49,"6",IF(L11&gt;44,"4",IF(L11&gt;39,"2","0")))))))</f>
        <v>2</v>
      </c>
      <c r="M12" s="66"/>
      <c r="N12" s="66"/>
      <c r="O12" s="67"/>
      <c r="P12" s="66"/>
      <c r="Q12" s="68"/>
      <c r="R12" s="66"/>
      <c r="S12" s="68"/>
      <c r="T12" s="66"/>
      <c r="U12" s="67"/>
      <c r="V12" s="66"/>
      <c r="W12" s="66"/>
      <c r="X12" s="69"/>
      <c r="Y12" s="16"/>
    </row>
    <row r="13" spans="1:25" ht="10.5" customHeight="1">
      <c r="A13" s="53">
        <v>2</v>
      </c>
      <c r="B13" s="47" t="s">
        <v>101</v>
      </c>
      <c r="C13" s="46" t="s">
        <v>105</v>
      </c>
      <c r="D13" s="26" t="str">
        <f>IF(D14="AB", "F",IF(D14="","",IF(D14&gt;69,"A",IF(D14&gt;59,"B",IF(D14&gt;49,"C",IF(D14&gt;44,"D",IF(D14&gt;39,"E","F")))))))</f>
        <v>C</v>
      </c>
      <c r="E13" s="27" t="str">
        <f>IF(E14="AB","F",IF(E14="","",IF(E14&gt;69,"A",IF(E14&gt;59,"B",IF(E14&gt;49,"C",IF(E14&gt;44,"D",IF(E14&gt;39,"E","F")))))))</f>
        <v>A</v>
      </c>
      <c r="F13" s="26" t="str">
        <f t="shared" ref="F13" si="7">IF(F14="AB", "F",IF(F14="","",IF(F14&gt;69,"A",IF(F14&gt;59,"B",IF(F14&gt;49,"C",IF(F14&gt;44,"D",IF(F14&gt;39,"E","F")))))))</f>
        <v>B</v>
      </c>
      <c r="G13" s="27" t="str">
        <f t="shared" ref="G13" si="8">IF(G14="AB","F",IF(G14="","",IF(G14&gt;69,"A",IF(G14&gt;59,"B",IF(G14&gt;49,"C",IF(G14&gt;44,"D",IF(G14&gt;39,"E","F")))))))</f>
        <v>D</v>
      </c>
      <c r="H13" s="26" t="str">
        <f t="shared" ref="H13" si="9">IF(H14="AB", "F",IF(H14="","",IF(H14&gt;69,"A",IF(H14&gt;59,"B",IF(H14&gt;49,"C",IF(H14&gt;44,"D",IF(H14&gt;39,"E","F")))))))</f>
        <v>C</v>
      </c>
      <c r="I13" s="27" t="str">
        <f t="shared" ref="I13" si="10">IF(I14="AB","F",IF(I14="","",IF(I14&gt;69,"A",IF(I14&gt;59,"B",IF(I14&gt;49,"C",IF(I14&gt;44,"D",IF(I14&gt;39,"E","F")))))))</f>
        <v>B</v>
      </c>
      <c r="J13" s="26" t="str">
        <f t="shared" ref="J13:K13" si="11">IF(J14="AB", "F",IF(J14="","",IF(J14&gt;69,"A",IF(J14&gt;59,"B",IF(J14&gt;49,"C",IF(J14&gt;44,"D",IF(J14&gt;39,"E","F")))))))</f>
        <v>B</v>
      </c>
      <c r="K13" s="27" t="str">
        <f t="shared" si="11"/>
        <v>B</v>
      </c>
      <c r="L13" s="26" t="str">
        <f t="shared" ref="L13" si="12">IF(L14="AB", "F",IF(L14="","",IF(L14&gt;69,"A",IF(L14&gt;59,"B",IF(L14&gt;49,"C",IF(L14&gt;44,"D",IF(L14&gt;39,"E","F")))))))</f>
        <v>B</v>
      </c>
      <c r="M13" s="48"/>
      <c r="N13" s="51"/>
      <c r="O13" s="70"/>
      <c r="P13" s="51"/>
      <c r="Q13" s="71"/>
      <c r="R13" s="51"/>
      <c r="S13" s="71"/>
      <c r="T13" s="51"/>
      <c r="U13" s="70"/>
      <c r="V13" s="51"/>
      <c r="W13" s="51"/>
      <c r="X13" s="61"/>
      <c r="Y13" s="16"/>
    </row>
    <row r="14" spans="1:25" ht="10.5" customHeight="1">
      <c r="A14" s="53"/>
      <c r="B14" s="47"/>
      <c r="C14" s="12"/>
      <c r="D14" s="56">
        <v>56</v>
      </c>
      <c r="E14" s="56">
        <v>77</v>
      </c>
      <c r="F14" s="56">
        <v>66</v>
      </c>
      <c r="G14" s="56">
        <v>48</v>
      </c>
      <c r="H14" s="56">
        <v>52</v>
      </c>
      <c r="I14" s="56">
        <v>60</v>
      </c>
      <c r="J14" s="72">
        <v>66</v>
      </c>
      <c r="K14" s="56">
        <v>66</v>
      </c>
      <c r="L14" s="55">
        <v>60</v>
      </c>
      <c r="M14" s="57">
        <f>IF(D15&lt;&gt;"",D15,"0")+IF(E15&lt;&gt;"",E15,"0")+IF(F15&lt;&gt;"",F15,"0")+IF(G15&lt;&gt;"",G15,"0")+IF(H15&lt;&gt;"",H15,"0")+IF(I15&lt;&gt;"",I15,"0")+IF(J15&lt;&gt;"",J15,"0")+IF(K15&lt;&gt;"",K15,"0")+IF(L15&lt;&gt;"",L15,"0")</f>
        <v>79</v>
      </c>
      <c r="N14" s="57">
        <f ca="1">SUMIF(D14:M14, "&gt;0",D8:L8)</f>
        <v>22</v>
      </c>
      <c r="O14" s="58">
        <f ca="1">M14/N14</f>
        <v>3.5909090909090908</v>
      </c>
      <c r="P14" s="57" t="str">
        <f>"-"</f>
        <v>-</v>
      </c>
      <c r="Q14" s="57" t="str">
        <f>"-"</f>
        <v>-</v>
      </c>
      <c r="R14" s="57" t="str">
        <f>"-"</f>
        <v>-</v>
      </c>
      <c r="S14" s="57">
        <f>M14</f>
        <v>79</v>
      </c>
      <c r="T14" s="57">
        <f ca="1">N14</f>
        <v>22</v>
      </c>
      <c r="U14" s="60">
        <f ca="1">O14</f>
        <v>3.5909090909090908</v>
      </c>
      <c r="V14" s="51"/>
      <c r="W14" s="51"/>
      <c r="X14" s="61" t="s">
        <v>31</v>
      </c>
      <c r="Y14" s="16"/>
    </row>
    <row r="15" spans="1:25" ht="10.5" customHeight="1" thickBot="1">
      <c r="A15" s="53"/>
      <c r="B15" s="47"/>
      <c r="C15" s="47"/>
      <c r="D15" s="64" t="str">
        <f>IF(D14="","",IF(D14="AB", "0",IF(D14&gt;69,"15",IF(D14&gt;59,"12",IF(D14&gt;49,"9",IF(D14&gt;44,"6",IF(D14&gt;39,"3","0")))))))</f>
        <v>9</v>
      </c>
      <c r="E15" s="65" t="str">
        <f>IF(E14="","",IF(E14="AB", "0",IF(E14&gt;69,"15",IF(E14&gt;59,"12",IF(E14&gt;49,"9",IF(E14&gt;44,"6",IF(E14&gt;39,"3","0")))))))</f>
        <v>15</v>
      </c>
      <c r="F15" s="64" t="str">
        <f t="shared" ref="F15:H15" si="13">IF(F14="","",IF(F14="AB", "0",IF(F14&gt;69,"15",IF(F14&gt;59,"12",IF(F14&gt;49,"9",IF(F14&gt;44,"6",IF(F14&gt;39,"3","0")))))))</f>
        <v>12</v>
      </c>
      <c r="G15" s="65" t="str">
        <f t="shared" si="13"/>
        <v>6</v>
      </c>
      <c r="H15" s="64" t="str">
        <f t="shared" si="13"/>
        <v>9</v>
      </c>
      <c r="I15" s="65" t="str">
        <f>IF(I14="","",IF(I14="AB", "0",IF(I14&gt;69,"10",IF(I14&gt;59,"8",IF(I14&gt;49,"6",IF(I14&gt;44,"4",IF(I14&gt;39,"2","0")))))))</f>
        <v>8</v>
      </c>
      <c r="J15" s="65" t="str">
        <f>IF(J14="","",IF(J14="AB", "0",IF(J14&gt;69,"10",IF(J14&gt;59,"8",IF(J14&gt;49,"6",IF(J14&gt;44,"4",IF(J14&gt;39,"2","0")))))))</f>
        <v>8</v>
      </c>
      <c r="K15" s="65" t="str">
        <f>IF(K14="","",IF(K14="AB", "0",IF(K14&gt;69,"5",IF(K14&gt;59,"4",IF(K14&gt;49,"3",IF(K14&gt;44,"2",IF(K14&gt;39,"1","0")))))))</f>
        <v>4</v>
      </c>
      <c r="L15" s="65" t="str">
        <f>IF(L14="","",IF(L14="AB", "0",IF(L14&gt;69,"10",IF(L14&gt;59,"8",IF(L14&gt;49,"6",IF(L14&gt;44,"4",IF(L14&gt;39,"2","0")))))))</f>
        <v>8</v>
      </c>
      <c r="M15" s="66"/>
      <c r="N15" s="51"/>
      <c r="O15" s="70"/>
      <c r="P15" s="73"/>
      <c r="Q15" s="71"/>
      <c r="R15" s="73"/>
      <c r="S15" s="71"/>
      <c r="T15" s="51"/>
      <c r="U15" s="70"/>
      <c r="V15" s="51"/>
      <c r="W15" s="51"/>
      <c r="X15" s="61"/>
      <c r="Y15" s="16"/>
    </row>
    <row r="16" spans="1:25" ht="10.5" customHeight="1">
      <c r="A16" s="45">
        <v>3</v>
      </c>
      <c r="B16" s="74" t="s">
        <v>100</v>
      </c>
      <c r="C16" s="75" t="s">
        <v>106</v>
      </c>
      <c r="D16" s="26" t="str">
        <f t="shared" ref="D16" si="14">IF(D17="AB", "F",IF(D17="","",IF(D17&gt;69,"A",IF(D17&gt;59,"B",IF(D17&gt;49,"C",IF(D17&gt;44,"D",IF(D17&gt;39,"E","F")))))))</f>
        <v>C</v>
      </c>
      <c r="E16" s="27" t="str">
        <f t="shared" ref="E16" si="15">IF(E17="AB","F",IF(E17="","",IF(E17&gt;69,"A",IF(E17&gt;59,"B",IF(E17&gt;49,"C",IF(E17&gt;44,"D",IF(E17&gt;39,"E","F")))))))</f>
        <v>C</v>
      </c>
      <c r="F16" s="26" t="str">
        <f t="shared" ref="F16" si="16">IF(F17="AB", "F",IF(F17="","",IF(F17&gt;69,"A",IF(F17&gt;59,"B",IF(F17&gt;49,"C",IF(F17&gt;44,"D",IF(F17&gt;39,"E","F")))))))</f>
        <v>C</v>
      </c>
      <c r="G16" s="27" t="str">
        <f t="shared" ref="G16" si="17">IF(G17="AB","F",IF(G17="","",IF(G17&gt;69,"A",IF(G17&gt;59,"B",IF(G17&gt;49,"C",IF(G17&gt;44,"D",IF(G17&gt;39,"E","F")))))))</f>
        <v>D</v>
      </c>
      <c r="H16" s="26" t="str">
        <f t="shared" ref="H16" si="18">IF(H17="AB", "F",IF(H17="","",IF(H17&gt;69,"A",IF(H17&gt;59,"B",IF(H17&gt;49,"C",IF(H17&gt;44,"D",IF(H17&gt;39,"E","F")))))))</f>
        <v>C</v>
      </c>
      <c r="I16" s="27" t="str">
        <f t="shared" ref="I16" si="19">IF(I17="AB","F",IF(I17="","",IF(I17&gt;69,"A",IF(I17&gt;59,"B",IF(I17&gt;49,"C",IF(I17&gt;44,"D",IF(I17&gt;39,"E","F")))))))</f>
        <v>C</v>
      </c>
      <c r="J16" s="26" t="str">
        <f t="shared" ref="J16:K28" si="20">IF(J17="AB", "F",IF(J17="","",IF(J17&gt;69,"A",IF(J17&gt;59,"B",IF(J17&gt;49,"C",IF(J17&gt;44,"D",IF(J17&gt;39,"E","F")))))))</f>
        <v>B</v>
      </c>
      <c r="K16" s="27" t="str">
        <f t="shared" si="20"/>
        <v>B</v>
      </c>
      <c r="L16" s="26" t="str">
        <f t="shared" ref="L16" si="21">IF(L17="AB", "F",IF(L17="","",IF(L17&gt;69,"A",IF(L17&gt;59,"B",IF(L17&gt;49,"C",IF(L17&gt;44,"D",IF(L17&gt;39,"E","F")))))))</f>
        <v>D</v>
      </c>
      <c r="M16" s="48"/>
      <c r="N16" s="48"/>
      <c r="O16" s="49"/>
      <c r="P16" s="48"/>
      <c r="Q16" s="50"/>
      <c r="R16" s="48"/>
      <c r="S16" s="50"/>
      <c r="T16" s="48"/>
      <c r="U16" s="49"/>
      <c r="V16" s="48"/>
      <c r="W16" s="48"/>
      <c r="X16" s="52"/>
      <c r="Y16" s="16"/>
    </row>
    <row r="17" spans="1:25" ht="10.5" customHeight="1">
      <c r="A17" s="53"/>
      <c r="B17" s="76"/>
      <c r="C17" s="77"/>
      <c r="D17" s="55">
        <v>53</v>
      </c>
      <c r="E17" s="56">
        <v>50</v>
      </c>
      <c r="F17" s="55">
        <v>50</v>
      </c>
      <c r="G17" s="56">
        <v>45</v>
      </c>
      <c r="H17" s="55">
        <v>50</v>
      </c>
      <c r="I17" s="56">
        <v>50</v>
      </c>
      <c r="J17" s="55">
        <v>63</v>
      </c>
      <c r="K17" s="56">
        <v>60</v>
      </c>
      <c r="L17" s="55">
        <v>47</v>
      </c>
      <c r="M17" s="57">
        <f t="shared" ref="M17" si="22">IF(D18&lt;&gt;"",D18,"0")+IF(E18&lt;&gt;"",E18,"0")+IF(F18&lt;&gt;"",F18,"0")+IF(G18&lt;&gt;"",G18,"0")+IF(H18&lt;&gt;"",H18,"0")+IF(I18&lt;&gt;"",I18,"0")+IF(J18&lt;&gt;"",J18,"0")+IF(K18&lt;&gt;"",K18,"0")+IF(L18&lt;&gt;"",L18,"0")</f>
        <v>64</v>
      </c>
      <c r="N17" s="57">
        <f ca="1">SUMIF(D17:M17,"&gt; 0",D8:L8)</f>
        <v>22</v>
      </c>
      <c r="O17" s="58">
        <f ca="1">M17/N17</f>
        <v>2.9090909090909092</v>
      </c>
      <c r="P17" s="57" t="str">
        <f t="shared" ref="P17" si="23" xml:space="preserve"> "-"</f>
        <v>-</v>
      </c>
      <c r="Q17" s="57" t="str">
        <f t="shared" ref="Q17:R17" si="24">"-"</f>
        <v>-</v>
      </c>
      <c r="R17" s="59" t="str">
        <f t="shared" si="24"/>
        <v>-</v>
      </c>
      <c r="S17" s="57">
        <f t="shared" ref="S17" si="25">M17</f>
        <v>64</v>
      </c>
      <c r="T17" s="57">
        <f ca="1">N17</f>
        <v>22</v>
      </c>
      <c r="U17" s="60">
        <f ca="1">O17</f>
        <v>2.9090909090909092</v>
      </c>
      <c r="V17" s="51"/>
      <c r="W17" s="51"/>
      <c r="X17" s="61" t="s">
        <v>31</v>
      </c>
      <c r="Y17" s="16"/>
    </row>
    <row r="18" spans="1:25" ht="10.5" customHeight="1" thickBot="1">
      <c r="A18" s="53"/>
      <c r="B18" s="76"/>
      <c r="C18" s="77"/>
      <c r="D18" s="64" t="str">
        <f>IF(D17="","",IF(D17="AB", "0",IF(D17&gt;69,"15",IF(D17&gt;59,"12",IF(D17&gt;49,"9",IF(D17&gt;44,"6",IF(D17&gt;39,"3","0")))))))</f>
        <v>9</v>
      </c>
      <c r="E18" s="65" t="str">
        <f>IF(E17="","",IF(E17="AB", "0",IF(E17&gt;69,"15",IF(E17&gt;59,"12",IF(E17&gt;49,"9",IF(E17&gt;44,"6",IF(E17&gt;39,"3","0")))))))</f>
        <v>9</v>
      </c>
      <c r="F18" s="64" t="str">
        <f t="shared" ref="F18:H18" si="26">IF(F17="","",IF(F17="AB", "0",IF(F17&gt;69,"15",IF(F17&gt;59,"12",IF(F17&gt;49,"9",IF(F17&gt;44,"6",IF(F17&gt;39,"3","0")))))))</f>
        <v>9</v>
      </c>
      <c r="G18" s="65" t="str">
        <f t="shared" si="26"/>
        <v>6</v>
      </c>
      <c r="H18" s="64" t="str">
        <f t="shared" si="26"/>
        <v>9</v>
      </c>
      <c r="I18" s="65" t="str">
        <f>IF(I17="","",IF(I17="AB", "0",IF(I17&gt;69,"10",IF(I17&gt;59,"8",IF(I17&gt;49,"6",IF(I17&gt;44,"4",IF(I17&gt;39,"2","0")))))))</f>
        <v>6</v>
      </c>
      <c r="J18" s="65" t="str">
        <f>IF(J17="","",IF(J17="AB", "0",IF(J17&gt;69,"10",IF(J17&gt;59,"8",IF(J17&gt;49,"6",IF(J17&gt;44,"4",IF(J17&gt;39,"2","0")))))))</f>
        <v>8</v>
      </c>
      <c r="K18" s="65" t="str">
        <f>IF(K17="","",IF(K17="AB", "0",IF(K17&gt;69,"5",IF(K17&gt;59,"4",IF(K17&gt;49,"3",IF(K17&gt;44,"2",IF(K17&gt;39,"1","0")))))))</f>
        <v>4</v>
      </c>
      <c r="L18" s="65" t="str">
        <f>IF(L17="","",IF(L17="AB", "0",IF(L17&gt;69,"10",IF(L17&gt;59,"8",IF(L17&gt;49,"6",IF(L17&gt;44,"4",IF(L17&gt;39,"2","0")))))))</f>
        <v>4</v>
      </c>
      <c r="M18" s="66"/>
      <c r="N18" s="66"/>
      <c r="O18" s="67"/>
      <c r="P18" s="66"/>
      <c r="Q18" s="68"/>
      <c r="R18" s="66"/>
      <c r="S18" s="68"/>
      <c r="T18" s="66"/>
      <c r="U18" s="67"/>
      <c r="V18" s="51"/>
      <c r="W18" s="51"/>
      <c r="X18" s="61"/>
      <c r="Y18" s="16"/>
    </row>
    <row r="19" spans="1:25" ht="10.5" customHeight="1">
      <c r="A19" s="45">
        <v>4</v>
      </c>
      <c r="B19" s="46" t="s">
        <v>99</v>
      </c>
      <c r="C19" s="46" t="s">
        <v>107</v>
      </c>
      <c r="D19" s="26" t="str">
        <f t="shared" ref="D19" si="27">IF(D20="AB", "F",IF(D20="","",IF(D20&gt;69,"A",IF(D20&gt;59,"B",IF(D20&gt;49,"C",IF(D20&gt;44,"D",IF(D20&gt;39,"E","F")))))))</f>
        <v>A</v>
      </c>
      <c r="E19" s="27" t="str">
        <f t="shared" ref="E19" si="28">IF(E20="AB","F",IF(E20="","",IF(E20&gt;69,"A",IF(E20&gt;59,"B",IF(E20&gt;49,"C",IF(E20&gt;44,"D",IF(E20&gt;39,"E","F")))))))</f>
        <v>A</v>
      </c>
      <c r="F19" s="26" t="str">
        <f t="shared" ref="F19" si="29">IF(F20="AB", "F",IF(F20="","",IF(F20&gt;69,"A",IF(F20&gt;59,"B",IF(F20&gt;49,"C",IF(F20&gt;44,"D",IF(F20&gt;39,"E","F")))))))</f>
        <v>B</v>
      </c>
      <c r="G19" s="27" t="str">
        <f t="shared" ref="G19" si="30">IF(G20="AB","F",IF(G20="","",IF(G20&gt;69,"A",IF(G20&gt;59,"B",IF(G20&gt;49,"C",IF(G20&gt;44,"D",IF(G20&gt;39,"E","F")))))))</f>
        <v>A</v>
      </c>
      <c r="H19" s="26" t="str">
        <f t="shared" ref="H19" si="31">IF(H20="AB", "F",IF(H20="","",IF(H20&gt;69,"A",IF(H20&gt;59,"B",IF(H20&gt;49,"C",IF(H20&gt;44,"D",IF(H20&gt;39,"E","F")))))))</f>
        <v>B</v>
      </c>
      <c r="I19" s="27" t="str">
        <f t="shared" ref="I19" si="32">IF(I20="AB","F",IF(I20="","",IF(I20&gt;69,"A",IF(I20&gt;59,"B",IF(I20&gt;49,"C",IF(I20&gt;44,"D",IF(I20&gt;39,"E","F")))))))</f>
        <v>B</v>
      </c>
      <c r="J19" s="26" t="str">
        <f t="shared" ref="J19:K25" si="33">IF(J20="AB", "F",IF(J20="","",IF(J20&gt;69,"A",IF(J20&gt;59,"B",IF(J20&gt;49,"C",IF(J20&gt;44,"D",IF(J20&gt;39,"E","F")))))))</f>
        <v>A</v>
      </c>
      <c r="K19" s="27" t="str">
        <f t="shared" si="33"/>
        <v>B</v>
      </c>
      <c r="L19" s="26" t="str">
        <f t="shared" ref="L19" si="34">IF(L20="AB", "F",IF(L20="","",IF(L20&gt;69,"A",IF(L20&gt;59,"B",IF(L20&gt;49,"C",IF(L20&gt;44,"D",IF(L20&gt;39,"E","F")))))))</f>
        <v>B</v>
      </c>
      <c r="M19" s="51"/>
      <c r="N19" s="51"/>
      <c r="O19" s="70"/>
      <c r="P19" s="51"/>
      <c r="Q19" s="71"/>
      <c r="R19" s="51"/>
      <c r="S19" s="71"/>
      <c r="T19" s="51"/>
      <c r="U19" s="70"/>
      <c r="V19" s="48"/>
      <c r="W19" s="48"/>
      <c r="X19" s="52"/>
      <c r="Y19" s="16"/>
    </row>
    <row r="20" spans="1:25" ht="10.5" customHeight="1">
      <c r="A20" s="53"/>
      <c r="B20" s="54"/>
      <c r="C20" s="54"/>
      <c r="D20" s="56">
        <v>81</v>
      </c>
      <c r="E20" s="56">
        <v>87</v>
      </c>
      <c r="F20" s="56">
        <v>62</v>
      </c>
      <c r="G20" s="56">
        <v>78</v>
      </c>
      <c r="H20" s="56">
        <v>62</v>
      </c>
      <c r="I20" s="56">
        <v>63</v>
      </c>
      <c r="J20" s="72">
        <v>73</v>
      </c>
      <c r="K20" s="56">
        <v>63</v>
      </c>
      <c r="L20" s="55">
        <v>62</v>
      </c>
      <c r="M20" s="57">
        <f t="shared" ref="M20" si="35">IF(D21&lt;&gt;"",D21,"0")+IF(E21&lt;&gt;"",E21,"0")+IF(F21&lt;&gt;"",F21,"0")+IF(G21&lt;&gt;"",G21,"0")+IF(H21&lt;&gt;"",H21,"0")+IF(I21&lt;&gt;"",I21,"0")+IF(J21&lt;&gt;"",J21,"0")+IF(K21&lt;&gt;"",K21,"0")+IF(L21&lt;&gt;"",L21,"0")</f>
        <v>99</v>
      </c>
      <c r="N20" s="57">
        <f ca="1">SUMIF(D20:M20, "&gt;0",D8:L8)</f>
        <v>22</v>
      </c>
      <c r="O20" s="58">
        <f ca="1">M20/N20</f>
        <v>4.5</v>
      </c>
      <c r="P20" s="57" t="str">
        <f t="shared" ref="P20:R20" si="36">"-"</f>
        <v>-</v>
      </c>
      <c r="Q20" s="57" t="str">
        <f t="shared" si="36"/>
        <v>-</v>
      </c>
      <c r="R20" s="57" t="str">
        <f t="shared" si="36"/>
        <v>-</v>
      </c>
      <c r="S20" s="57">
        <f t="shared" ref="S20" si="37">M20</f>
        <v>99</v>
      </c>
      <c r="T20" s="57">
        <f ca="1">N20</f>
        <v>22</v>
      </c>
      <c r="U20" s="60">
        <f ca="1">O20</f>
        <v>4.5</v>
      </c>
      <c r="V20" s="51"/>
      <c r="W20" s="51"/>
      <c r="X20" s="61" t="s">
        <v>31</v>
      </c>
      <c r="Y20" s="16"/>
    </row>
    <row r="21" spans="1:25" ht="10.5" customHeight="1" thickBot="1">
      <c r="A21" s="62"/>
      <c r="B21" s="63"/>
      <c r="C21" s="63"/>
      <c r="D21" s="64" t="str">
        <f>IF(D20="","",IF(D20="AB", "0",IF(D20&gt;69,"15",IF(D20&gt;59,"12",IF(D20&gt;49,"9",IF(D20&gt;44,"6",IF(D20&gt;39,"3","0")))))))</f>
        <v>15</v>
      </c>
      <c r="E21" s="65" t="str">
        <f>IF(E20="","",IF(E20="AB", "0",IF(E20&gt;69,"15",IF(E20&gt;59,"12",IF(E20&gt;49,"9",IF(E20&gt;44,"6",IF(E20&gt;39,"3","0")))))))</f>
        <v>15</v>
      </c>
      <c r="F21" s="64" t="str">
        <f t="shared" ref="F21:H21" si="38">IF(F20="","",IF(F20="AB", "0",IF(F20&gt;69,"15",IF(F20&gt;59,"12",IF(F20&gt;49,"9",IF(F20&gt;44,"6",IF(F20&gt;39,"3","0")))))))</f>
        <v>12</v>
      </c>
      <c r="G21" s="65" t="str">
        <f t="shared" si="38"/>
        <v>15</v>
      </c>
      <c r="H21" s="64" t="str">
        <f t="shared" si="38"/>
        <v>12</v>
      </c>
      <c r="I21" s="65" t="str">
        <f>IF(I20="","",IF(I20="AB", "0",IF(I20&gt;69,"10",IF(I20&gt;59,"8",IF(I20&gt;49,"6",IF(I20&gt;44,"4",IF(I20&gt;39,"2","0")))))))</f>
        <v>8</v>
      </c>
      <c r="J21" s="65" t="str">
        <f>IF(J20="","",IF(J20="AB", "0",IF(J20&gt;69,"10",IF(J20&gt;59,"8",IF(J20&gt;49,"6",IF(J20&gt;44,"4",IF(J20&gt;39,"2","0")))))))</f>
        <v>10</v>
      </c>
      <c r="K21" s="65" t="str">
        <f>IF(K20="","",IF(K20="AB", "0",IF(K20&gt;69,"5",IF(K20&gt;59,"4",IF(K20&gt;49,"3",IF(K20&gt;44,"2",IF(K20&gt;39,"1","0")))))))</f>
        <v>4</v>
      </c>
      <c r="L21" s="65" t="str">
        <f>IF(L20="","",IF(L20="AB", "0",IF(L20&gt;69,"10",IF(L20&gt;59,"8",IF(L20&gt;49,"6",IF(L20&gt;44,"4",IF(L20&gt;39,"2","0")))))))</f>
        <v>8</v>
      </c>
      <c r="M21" s="51"/>
      <c r="N21" s="51"/>
      <c r="O21" s="70"/>
      <c r="P21" s="73"/>
      <c r="Q21" s="71"/>
      <c r="R21" s="73"/>
      <c r="S21" s="71"/>
      <c r="T21" s="51"/>
      <c r="U21" s="70"/>
      <c r="V21" s="66"/>
      <c r="W21" s="66"/>
      <c r="X21" s="69"/>
      <c r="Y21" s="16"/>
    </row>
    <row r="22" spans="1:25" ht="10.5" customHeight="1">
      <c r="A22" s="45">
        <v>5</v>
      </c>
      <c r="B22" s="46" t="s">
        <v>98</v>
      </c>
      <c r="C22" s="46" t="s">
        <v>108</v>
      </c>
      <c r="D22" s="26" t="str">
        <f t="shared" ref="D22" si="39">IF(D23="AB", "F",IF(D23="","",IF(D23&gt;69,"A",IF(D23&gt;59,"B",IF(D23&gt;49,"C",IF(D23&gt;44,"D",IF(D23&gt;39,"E","F")))))))</f>
        <v>C</v>
      </c>
      <c r="E22" s="27" t="str">
        <f t="shared" ref="E22" si="40">IF(E23="AB","F",IF(E23="","",IF(E23&gt;69,"A",IF(E23&gt;59,"B",IF(E23&gt;49,"C",IF(E23&gt;44,"D",IF(E23&gt;39,"E","F")))))))</f>
        <v>A</v>
      </c>
      <c r="F22" s="26" t="str">
        <f t="shared" ref="F22" si="41">IF(F23="AB", "F",IF(F23="","",IF(F23&gt;69,"A",IF(F23&gt;59,"B",IF(F23&gt;49,"C",IF(F23&gt;44,"D",IF(F23&gt;39,"E","F")))))))</f>
        <v>B</v>
      </c>
      <c r="G22" s="27" t="str">
        <f t="shared" ref="G22" si="42">IF(G23="AB","F",IF(G23="","",IF(G23&gt;69,"A",IF(G23&gt;59,"B",IF(G23&gt;49,"C",IF(G23&gt;44,"D",IF(G23&gt;39,"E","F")))))))</f>
        <v>C</v>
      </c>
      <c r="H22" s="26" t="str">
        <f t="shared" ref="H22" si="43">IF(H23="AB", "F",IF(H23="","",IF(H23&gt;69,"A",IF(H23&gt;59,"B",IF(H23&gt;49,"C",IF(H23&gt;44,"D",IF(H23&gt;39,"E","F")))))))</f>
        <v>D</v>
      </c>
      <c r="I22" s="27" t="str">
        <f t="shared" ref="I22" si="44">IF(I23="AB","F",IF(I23="","",IF(I23&gt;69,"A",IF(I23&gt;59,"B",IF(I23&gt;49,"C",IF(I23&gt;44,"D",IF(I23&gt;39,"E","F")))))))</f>
        <v>E</v>
      </c>
      <c r="J22" s="26" t="str">
        <f t="shared" ref="J22" si="45">IF(J23="AB", "F",IF(J23="","",IF(J23&gt;69,"A",IF(J23&gt;59,"B",IF(J23&gt;49,"C",IF(J23&gt;44,"D",IF(J23&gt;39,"E","F")))))))</f>
        <v>A</v>
      </c>
      <c r="K22" s="27" t="str">
        <f t="shared" si="20"/>
        <v>C</v>
      </c>
      <c r="L22" s="26" t="str">
        <f t="shared" ref="L22" si="46">IF(L23="AB", "F",IF(L23="","",IF(L23&gt;69,"A",IF(L23&gt;59,"B",IF(L23&gt;49,"C",IF(L23&gt;44,"D",IF(L23&gt;39,"E","F")))))))</f>
        <v>C</v>
      </c>
      <c r="M22" s="48"/>
      <c r="N22" s="48"/>
      <c r="O22" s="49"/>
      <c r="P22" s="48"/>
      <c r="Q22" s="50"/>
      <c r="R22" s="48"/>
      <c r="S22" s="50"/>
      <c r="T22" s="48"/>
      <c r="U22" s="49"/>
      <c r="V22" s="48"/>
      <c r="W22" s="48"/>
      <c r="X22" s="52"/>
      <c r="Y22" s="16"/>
    </row>
    <row r="23" spans="1:25" ht="10.5" customHeight="1">
      <c r="A23" s="53"/>
      <c r="B23" s="54"/>
      <c r="C23" s="54"/>
      <c r="D23" s="55">
        <v>51</v>
      </c>
      <c r="E23" s="56">
        <v>75</v>
      </c>
      <c r="F23" s="55">
        <v>62</v>
      </c>
      <c r="G23" s="56">
        <v>50</v>
      </c>
      <c r="H23" s="55">
        <v>45</v>
      </c>
      <c r="I23" s="56">
        <v>40</v>
      </c>
      <c r="J23" s="55">
        <v>75</v>
      </c>
      <c r="K23" s="56">
        <v>57</v>
      </c>
      <c r="L23" s="55">
        <v>58</v>
      </c>
      <c r="M23" s="57">
        <f t="shared" ref="M23" si="47">IF(D24&lt;&gt;"",D24,"0")+IF(E24&lt;&gt;"",E24,"0")+IF(F24&lt;&gt;"",F24,"0")+IF(G24&lt;&gt;"",G24,"0")+IF(H24&lt;&gt;"",H24,"0")+IF(I24&lt;&gt;"",I24,"0")+IF(J24&lt;&gt;"",J24,"0")+IF(K24&lt;&gt;"",K24,"0")+IF(L24&lt;&gt;"",L24,"0")</f>
        <v>72</v>
      </c>
      <c r="N23" s="57">
        <f ca="1">SUMIF(D23:M23,"&gt; 0",D8:L8)</f>
        <v>22</v>
      </c>
      <c r="O23" s="58">
        <f ca="1">M23/N23</f>
        <v>3.2727272727272729</v>
      </c>
      <c r="P23" s="57" t="str">
        <f t="shared" ref="P23" si="48" xml:space="preserve"> "-"</f>
        <v>-</v>
      </c>
      <c r="Q23" s="57" t="str">
        <f t="shared" ref="Q23:R23" si="49">"-"</f>
        <v>-</v>
      </c>
      <c r="R23" s="59" t="str">
        <f t="shared" si="49"/>
        <v>-</v>
      </c>
      <c r="S23" s="57">
        <f t="shared" ref="S23" si="50">M23</f>
        <v>72</v>
      </c>
      <c r="T23" s="57">
        <f ca="1">N23</f>
        <v>22</v>
      </c>
      <c r="U23" s="60">
        <f ca="1">O23</f>
        <v>3.2727272727272729</v>
      </c>
      <c r="V23" s="51"/>
      <c r="W23" s="51"/>
      <c r="X23" s="61" t="s">
        <v>31</v>
      </c>
      <c r="Y23" s="16"/>
    </row>
    <row r="24" spans="1:25" ht="10.5" customHeight="1" thickBot="1">
      <c r="A24" s="53"/>
      <c r="B24" s="54"/>
      <c r="C24" s="54"/>
      <c r="D24" s="64" t="str">
        <f>IF(D23="","",IF(D23="AB", "0",IF(D23&gt;69,"15",IF(D23&gt;59,"12",IF(D23&gt;49,"9",IF(D23&gt;44,"6",IF(D23&gt;39,"3","0")))))))</f>
        <v>9</v>
      </c>
      <c r="E24" s="65" t="str">
        <f>IF(E23="","",IF(E23="AB", "0",IF(E23&gt;69,"15",IF(E23&gt;59,"12",IF(E23&gt;49,"9",IF(E23&gt;44,"6",IF(E23&gt;39,"3","0")))))))</f>
        <v>15</v>
      </c>
      <c r="F24" s="64" t="str">
        <f t="shared" ref="F24:H24" si="51">IF(F23="","",IF(F23="AB", "0",IF(F23&gt;69,"15",IF(F23&gt;59,"12",IF(F23&gt;49,"9",IF(F23&gt;44,"6",IF(F23&gt;39,"3","0")))))))</f>
        <v>12</v>
      </c>
      <c r="G24" s="65" t="str">
        <f t="shared" si="51"/>
        <v>9</v>
      </c>
      <c r="H24" s="64" t="str">
        <f t="shared" si="51"/>
        <v>6</v>
      </c>
      <c r="I24" s="65" t="str">
        <f>IF(I23="","",IF(I23="AB", "0",IF(I23&gt;69,"10",IF(I23&gt;59,"8",IF(I23&gt;49,"6",IF(I23&gt;44,"4",IF(I23&gt;39,"2","0")))))))</f>
        <v>2</v>
      </c>
      <c r="J24" s="65" t="str">
        <f>IF(J23="","",IF(J23="AB", "0",IF(J23&gt;69,"10",IF(J23&gt;59,"8",IF(J23&gt;49,"6",IF(J23&gt;44,"4",IF(J23&gt;39,"2","0")))))))</f>
        <v>10</v>
      </c>
      <c r="K24" s="65" t="str">
        <f>IF(K23="","",IF(K23="AB", "0",IF(K23&gt;69,"5",IF(K23&gt;59,"4",IF(K23&gt;49,"3",IF(K23&gt;44,"2",IF(K23&gt;39,"1","0")))))))</f>
        <v>3</v>
      </c>
      <c r="L24" s="65" t="str">
        <f>IF(L23="","",IF(L23="AB", "0",IF(L23&gt;69,"10",IF(L23&gt;59,"8",IF(L23&gt;49,"6",IF(L23&gt;44,"4",IF(L23&gt;39,"2","0")))))))</f>
        <v>6</v>
      </c>
      <c r="M24" s="66"/>
      <c r="N24" s="66"/>
      <c r="O24" s="67"/>
      <c r="P24" s="66"/>
      <c r="Q24" s="68"/>
      <c r="R24" s="66"/>
      <c r="S24" s="68"/>
      <c r="T24" s="66"/>
      <c r="U24" s="67"/>
      <c r="V24" s="51"/>
      <c r="W24" s="51"/>
      <c r="X24" s="61"/>
      <c r="Y24" s="16"/>
    </row>
    <row r="25" spans="1:25" ht="10.5" customHeight="1">
      <c r="A25" s="45">
        <v>6</v>
      </c>
      <c r="B25" s="46" t="s">
        <v>97</v>
      </c>
      <c r="C25" s="46" t="s">
        <v>109</v>
      </c>
      <c r="D25" s="26" t="str">
        <f t="shared" ref="D25" si="52">IF(D26="AB", "F",IF(D26="","",IF(D26&gt;69,"A",IF(D26&gt;59,"B",IF(D26&gt;49,"C",IF(D26&gt;44,"D",IF(D26&gt;39,"E","F")))))))</f>
        <v>B</v>
      </c>
      <c r="E25" s="27" t="str">
        <f t="shared" ref="E25" si="53">IF(E26="AB","F",IF(E26="","",IF(E26&gt;69,"A",IF(E26&gt;59,"B",IF(E26&gt;49,"C",IF(E26&gt;44,"D",IF(E26&gt;39,"E","F")))))))</f>
        <v>B</v>
      </c>
      <c r="F25" s="26" t="str">
        <f t="shared" ref="F25" si="54">IF(F26="AB", "F",IF(F26="","",IF(F26&gt;69,"A",IF(F26&gt;59,"B",IF(F26&gt;49,"C",IF(F26&gt;44,"D",IF(F26&gt;39,"E","F")))))))</f>
        <v>B</v>
      </c>
      <c r="G25" s="27" t="str">
        <f t="shared" ref="G25" si="55">IF(G26="AB","F",IF(G26="","",IF(G26&gt;69,"A",IF(G26&gt;59,"B",IF(G26&gt;49,"C",IF(G26&gt;44,"D",IF(G26&gt;39,"E","F")))))))</f>
        <v>B</v>
      </c>
      <c r="H25" s="26" t="str">
        <f t="shared" ref="H25" si="56">IF(H26="AB", "F",IF(H26="","",IF(H26&gt;69,"A",IF(H26&gt;59,"B",IF(H26&gt;49,"C",IF(H26&gt;44,"D",IF(H26&gt;39,"E","F")))))))</f>
        <v>D</v>
      </c>
      <c r="I25" s="27" t="str">
        <f t="shared" ref="I25" si="57">IF(I26="AB","F",IF(I26="","",IF(I26&gt;69,"A",IF(I26&gt;59,"B",IF(I26&gt;49,"C",IF(I26&gt;44,"D",IF(I26&gt;39,"E","F")))))))</f>
        <v>C</v>
      </c>
      <c r="J25" s="26" t="str">
        <f t="shared" ref="J25" si="58">IF(J26="AB", "F",IF(J26="","",IF(J26&gt;69,"A",IF(J26&gt;59,"B",IF(J26&gt;49,"C",IF(J26&gt;44,"D",IF(J26&gt;39,"E","F")))))))</f>
        <v>D</v>
      </c>
      <c r="K25" s="27" t="str">
        <f t="shared" si="33"/>
        <v>C</v>
      </c>
      <c r="L25" s="26" t="str">
        <f t="shared" ref="L25" si="59">IF(L26="AB", "F",IF(L26="","",IF(L26&gt;69,"A",IF(L26&gt;59,"B",IF(L26&gt;49,"C",IF(L26&gt;44,"D",IF(L26&gt;39,"E","F")))))))</f>
        <v>B</v>
      </c>
      <c r="M25" s="51"/>
      <c r="N25" s="51"/>
      <c r="O25" s="70"/>
      <c r="P25" s="51"/>
      <c r="Q25" s="71"/>
      <c r="R25" s="51"/>
      <c r="S25" s="71"/>
      <c r="T25" s="51"/>
      <c r="U25" s="70"/>
      <c r="V25" s="48"/>
      <c r="W25" s="48"/>
      <c r="X25" s="52"/>
      <c r="Y25" s="16"/>
    </row>
    <row r="26" spans="1:25" ht="10.5" customHeight="1">
      <c r="A26" s="53"/>
      <c r="B26" s="54"/>
      <c r="C26" s="54"/>
      <c r="D26" s="56">
        <v>60</v>
      </c>
      <c r="E26" s="56">
        <v>63</v>
      </c>
      <c r="F26" s="56">
        <v>62</v>
      </c>
      <c r="G26" s="56">
        <v>65</v>
      </c>
      <c r="H26" s="56">
        <v>45</v>
      </c>
      <c r="I26" s="56">
        <v>51</v>
      </c>
      <c r="J26" s="72">
        <v>45</v>
      </c>
      <c r="K26" s="56">
        <v>53</v>
      </c>
      <c r="L26" s="55">
        <v>62</v>
      </c>
      <c r="M26" s="57">
        <f t="shared" ref="M26" si="60">IF(D27&lt;&gt;"",D27,"0")+IF(E27&lt;&gt;"",E27,"0")+IF(F27&lt;&gt;"",F27,"0")+IF(G27&lt;&gt;"",G27,"0")+IF(H27&lt;&gt;"",H27,"0")+IF(I27&lt;&gt;"",I27,"0")+IF(J27&lt;&gt;"",J27,"0")+IF(K27&lt;&gt;"",K27,"0")+IF(L27&lt;&gt;"",L27,"0")</f>
        <v>75</v>
      </c>
      <c r="N26" s="57">
        <f ca="1">SUMIF(D26:M26, "&gt;0",D8:L8)</f>
        <v>22</v>
      </c>
      <c r="O26" s="58">
        <f ca="1">M26/N26</f>
        <v>3.4090909090909092</v>
      </c>
      <c r="P26" s="57" t="str">
        <f t="shared" ref="P26:R26" si="61">"-"</f>
        <v>-</v>
      </c>
      <c r="Q26" s="57" t="str">
        <f t="shared" si="61"/>
        <v>-</v>
      </c>
      <c r="R26" s="57" t="str">
        <f t="shared" si="61"/>
        <v>-</v>
      </c>
      <c r="S26" s="57">
        <f t="shared" ref="S26" si="62">M26</f>
        <v>75</v>
      </c>
      <c r="T26" s="57">
        <f ca="1">N26</f>
        <v>22</v>
      </c>
      <c r="U26" s="60">
        <f ca="1">O26</f>
        <v>3.4090909090909092</v>
      </c>
      <c r="V26" s="51"/>
      <c r="W26" s="51"/>
      <c r="X26" s="61" t="s">
        <v>31</v>
      </c>
      <c r="Y26" s="16"/>
    </row>
    <row r="27" spans="1:25" ht="10.5" customHeight="1" thickBot="1">
      <c r="A27" s="53"/>
      <c r="B27" s="54"/>
      <c r="C27" s="54"/>
      <c r="D27" s="64" t="str">
        <f>IF(D26="","",IF(D26="AB", "0",IF(D26&gt;69,"15",IF(D26&gt;59,"12",IF(D26&gt;49,"9",IF(D26&gt;44,"6",IF(D26&gt;39,"3","0")))))))</f>
        <v>12</v>
      </c>
      <c r="E27" s="65" t="str">
        <f>IF(E26="","",IF(E26="AB", "0",IF(E26&gt;69,"15",IF(E26&gt;59,"12",IF(E26&gt;49,"9",IF(E26&gt;44,"6",IF(E26&gt;39,"3","0")))))))</f>
        <v>12</v>
      </c>
      <c r="F27" s="64" t="str">
        <f t="shared" ref="F27:H27" si="63">IF(F26="","",IF(F26="AB", "0",IF(F26&gt;69,"15",IF(F26&gt;59,"12",IF(F26&gt;49,"9",IF(F26&gt;44,"6",IF(F26&gt;39,"3","0")))))))</f>
        <v>12</v>
      </c>
      <c r="G27" s="65" t="str">
        <f t="shared" si="63"/>
        <v>12</v>
      </c>
      <c r="H27" s="64" t="str">
        <f t="shared" si="63"/>
        <v>6</v>
      </c>
      <c r="I27" s="65" t="str">
        <f>IF(I26="","",IF(I26="AB", "0",IF(I26&gt;69,"10",IF(I26&gt;59,"8",IF(I26&gt;49,"6",IF(I26&gt;44,"4",IF(I26&gt;39,"2","0")))))))</f>
        <v>6</v>
      </c>
      <c r="J27" s="65" t="str">
        <f>IF(J26="","",IF(J26="AB", "0",IF(J26&gt;69,"10",IF(J26&gt;59,"8",IF(J26&gt;49,"6",IF(J26&gt;44,"4",IF(J26&gt;39,"2","0")))))))</f>
        <v>4</v>
      </c>
      <c r="K27" s="65" t="str">
        <f>IF(K26="","",IF(K26="AB", "0",IF(K26&gt;69,"5",IF(K26&gt;59,"4",IF(K26&gt;49,"3",IF(K26&gt;44,"2",IF(K26&gt;39,"1","0")))))))</f>
        <v>3</v>
      </c>
      <c r="L27" s="65" t="str">
        <f>IF(L26="","",IF(L26="AB", "0",IF(L26&gt;69,"10",IF(L26&gt;59,"8",IF(L26&gt;49,"6",IF(L26&gt;44,"4",IF(L26&gt;39,"2","0")))))))</f>
        <v>8</v>
      </c>
      <c r="M27" s="51"/>
      <c r="N27" s="51"/>
      <c r="O27" s="70"/>
      <c r="P27" s="73"/>
      <c r="Q27" s="71"/>
      <c r="R27" s="73"/>
      <c r="S27" s="71"/>
      <c r="T27" s="51"/>
      <c r="U27" s="70"/>
      <c r="V27" s="51"/>
      <c r="W27" s="51"/>
      <c r="X27" s="61"/>
      <c r="Y27" s="16"/>
    </row>
    <row r="28" spans="1:25" ht="10.5" customHeight="1">
      <c r="A28" s="45">
        <v>7</v>
      </c>
      <c r="B28" s="46" t="s">
        <v>96</v>
      </c>
      <c r="C28" s="46" t="s">
        <v>110</v>
      </c>
      <c r="D28" s="26" t="str">
        <f t="shared" ref="D28" si="64">IF(D29="AB", "F",IF(D29="","",IF(D29&gt;69,"A",IF(D29&gt;59,"B",IF(D29&gt;49,"C",IF(D29&gt;44,"D",IF(D29&gt;39,"E","F")))))))</f>
        <v>C</v>
      </c>
      <c r="E28" s="27" t="str">
        <f t="shared" ref="E28" si="65">IF(E29="AB","F",IF(E29="","",IF(E29&gt;69,"A",IF(E29&gt;59,"B",IF(E29&gt;49,"C",IF(E29&gt;44,"D",IF(E29&gt;39,"E","F")))))))</f>
        <v>B</v>
      </c>
      <c r="F28" s="26" t="str">
        <f t="shared" ref="F28" si="66">IF(F29="AB", "F",IF(F29="","",IF(F29&gt;69,"A",IF(F29&gt;59,"B",IF(F29&gt;49,"C",IF(F29&gt;44,"D",IF(F29&gt;39,"E","F")))))))</f>
        <v>A</v>
      </c>
      <c r="G28" s="27" t="str">
        <f t="shared" ref="G28" si="67">IF(G29="AB","F",IF(G29="","",IF(G29&gt;69,"A",IF(G29&gt;59,"B",IF(G29&gt;49,"C",IF(G29&gt;44,"D",IF(G29&gt;39,"E","F")))))))</f>
        <v>C</v>
      </c>
      <c r="H28" s="26" t="str">
        <f t="shared" ref="H28" si="68">IF(H29="AB", "F",IF(H29="","",IF(H29&gt;69,"A",IF(H29&gt;59,"B",IF(H29&gt;49,"C",IF(H29&gt;44,"D",IF(H29&gt;39,"E","F")))))))</f>
        <v>C</v>
      </c>
      <c r="I28" s="27" t="str">
        <f t="shared" ref="I28" si="69">IF(I29="AB","F",IF(I29="","",IF(I29&gt;69,"A",IF(I29&gt;59,"B",IF(I29&gt;49,"C",IF(I29&gt;44,"D",IF(I29&gt;39,"E","F")))))))</f>
        <v>C</v>
      </c>
      <c r="J28" s="26" t="str">
        <f t="shared" ref="J28" si="70">IF(J29="AB", "F",IF(J29="","",IF(J29&gt;69,"A",IF(J29&gt;59,"B",IF(J29&gt;49,"C",IF(J29&gt;44,"D",IF(J29&gt;39,"E","F")))))))</f>
        <v>A</v>
      </c>
      <c r="K28" s="27" t="str">
        <f t="shared" si="20"/>
        <v>C</v>
      </c>
      <c r="L28" s="26" t="str">
        <f t="shared" ref="L28" si="71">IF(L29="AB", "F",IF(L29="","",IF(L29&gt;69,"A",IF(L29&gt;59,"B",IF(L29&gt;49,"C",IF(L29&gt;44,"D",IF(L29&gt;39,"E","F")))))))</f>
        <v>C</v>
      </c>
      <c r="M28" s="48"/>
      <c r="N28" s="48"/>
      <c r="O28" s="49"/>
      <c r="P28" s="48"/>
      <c r="Q28" s="50"/>
      <c r="R28" s="48"/>
      <c r="S28" s="50"/>
      <c r="T28" s="48"/>
      <c r="U28" s="49"/>
      <c r="V28" s="48"/>
      <c r="W28" s="48"/>
      <c r="X28" s="52"/>
      <c r="Y28" s="16"/>
    </row>
    <row r="29" spans="1:25" ht="10.5" customHeight="1">
      <c r="A29" s="53"/>
      <c r="B29" s="54"/>
      <c r="C29" s="54"/>
      <c r="D29" s="55">
        <v>55</v>
      </c>
      <c r="E29" s="56">
        <v>63</v>
      </c>
      <c r="F29" s="55">
        <v>70</v>
      </c>
      <c r="G29" s="56">
        <v>51</v>
      </c>
      <c r="H29" s="55">
        <v>50</v>
      </c>
      <c r="I29" s="56">
        <v>50</v>
      </c>
      <c r="J29" s="55">
        <v>72</v>
      </c>
      <c r="K29" s="56">
        <v>56</v>
      </c>
      <c r="L29" s="55">
        <v>53</v>
      </c>
      <c r="M29" s="57">
        <f t="shared" ref="M29" si="72">IF(D30&lt;&gt;"",D30,"0")+IF(E30&lt;&gt;"",E30,"0")+IF(F30&lt;&gt;"",F30,"0")+IF(G30&lt;&gt;"",G30,"0")+IF(H30&lt;&gt;"",H30,"0")+IF(I30&lt;&gt;"",I30,"0")+IF(J30&lt;&gt;"",J30,"0")+IF(K30&lt;&gt;"",K30,"0")+IF(L30&lt;&gt;"",L30,"0")</f>
        <v>79</v>
      </c>
      <c r="N29" s="57">
        <f ca="1">SUMIF(D29:M29,"&gt; 0",D8:L8)</f>
        <v>22</v>
      </c>
      <c r="O29" s="58">
        <f ca="1">M29/N29</f>
        <v>3.5909090909090908</v>
      </c>
      <c r="P29" s="57" t="str">
        <f t="shared" ref="P29" si="73" xml:space="preserve"> "-"</f>
        <v>-</v>
      </c>
      <c r="Q29" s="57" t="str">
        <f t="shared" ref="Q29:R29" si="74">"-"</f>
        <v>-</v>
      </c>
      <c r="R29" s="59" t="str">
        <f t="shared" si="74"/>
        <v>-</v>
      </c>
      <c r="S29" s="57">
        <f t="shared" ref="S29" si="75">M29</f>
        <v>79</v>
      </c>
      <c r="T29" s="57">
        <f ca="1">N29</f>
        <v>22</v>
      </c>
      <c r="U29" s="60">
        <f ca="1">O29</f>
        <v>3.5909090909090908</v>
      </c>
      <c r="V29" s="51"/>
      <c r="W29" s="51"/>
      <c r="X29" s="61" t="s">
        <v>31</v>
      </c>
      <c r="Y29" s="16"/>
    </row>
    <row r="30" spans="1:25" ht="10.5" customHeight="1" thickBot="1">
      <c r="A30" s="62"/>
      <c r="B30" s="63"/>
      <c r="C30" s="63"/>
      <c r="D30" s="64" t="str">
        <f>IF(D29="","",IF(D29="AB", "0",IF(D29&gt;69,"15",IF(D29&gt;59,"12",IF(D29&gt;49,"9",IF(D29&gt;44,"6",IF(D29&gt;39,"3","0")))))))</f>
        <v>9</v>
      </c>
      <c r="E30" s="65" t="str">
        <f>IF(E29="","",IF(E29="AB", "0",IF(E29&gt;69,"15",IF(E29&gt;59,"12",IF(E29&gt;49,"9",IF(E29&gt;44,"6",IF(E29&gt;39,"3","0")))))))</f>
        <v>12</v>
      </c>
      <c r="F30" s="64" t="str">
        <f t="shared" ref="F30:H30" si="76">IF(F29="","",IF(F29="AB", "0",IF(F29&gt;69,"15",IF(F29&gt;59,"12",IF(F29&gt;49,"9",IF(F29&gt;44,"6",IF(F29&gt;39,"3","0")))))))</f>
        <v>15</v>
      </c>
      <c r="G30" s="65" t="str">
        <f t="shared" si="76"/>
        <v>9</v>
      </c>
      <c r="H30" s="64" t="str">
        <f t="shared" si="76"/>
        <v>9</v>
      </c>
      <c r="I30" s="65" t="str">
        <f>IF(I29="","",IF(I29="AB", "0",IF(I29&gt;69,"10",IF(I29&gt;59,"8",IF(I29&gt;49,"6",IF(I29&gt;44,"4",IF(I29&gt;39,"2","0")))))))</f>
        <v>6</v>
      </c>
      <c r="J30" s="65" t="str">
        <f>IF(J29="","",IF(J29="AB", "0",IF(J29&gt;69,"10",IF(J29&gt;59,"8",IF(J29&gt;49,"6",IF(J29&gt;44,"4",IF(J29&gt;39,"2","0")))))))</f>
        <v>10</v>
      </c>
      <c r="K30" s="65" t="str">
        <f>IF(K29="","",IF(K29="AB", "0",IF(K29&gt;69,"5",IF(K29&gt;59,"4",IF(K29&gt;49,"3",IF(K29&gt;44,"2",IF(K29&gt;39,"1","0")))))))</f>
        <v>3</v>
      </c>
      <c r="L30" s="65" t="str">
        <f>IF(L29="","",IF(L29="AB", "0",IF(L29&gt;69,"10",IF(L29&gt;59,"8",IF(L29&gt;49,"6",IF(L29&gt;44,"4",IF(L29&gt;39,"2","0")))))))</f>
        <v>6</v>
      </c>
      <c r="M30" s="66"/>
      <c r="N30" s="66"/>
      <c r="O30" s="67"/>
      <c r="P30" s="66"/>
      <c r="Q30" s="68"/>
      <c r="R30" s="66"/>
      <c r="S30" s="68"/>
      <c r="T30" s="66"/>
      <c r="U30" s="67"/>
      <c r="V30" s="66"/>
      <c r="W30" s="66"/>
      <c r="X30" s="69"/>
      <c r="Y30" s="16"/>
    </row>
    <row r="31" spans="1:25" ht="10.5" customHeight="1">
      <c r="A31" s="53">
        <v>8</v>
      </c>
      <c r="B31" s="54" t="s">
        <v>95</v>
      </c>
      <c r="C31" s="54" t="s">
        <v>111</v>
      </c>
      <c r="D31" s="29" t="str">
        <f t="shared" ref="D31" si="77">IF(D32="AB", "F",IF(D32="","",IF(D32&gt;69,"A",IF(D32&gt;59,"B",IF(D32&gt;49,"C",IF(D32&gt;44,"D",IF(D32&gt;39,"E","F")))))))</f>
        <v>C</v>
      </c>
      <c r="E31" s="30" t="str">
        <f t="shared" ref="E31" si="78">IF(E32="AB","F",IF(E32="","",IF(E32&gt;69,"A",IF(E32&gt;59,"B",IF(E32&gt;49,"C",IF(E32&gt;44,"D",IF(E32&gt;39,"E","F")))))))</f>
        <v>A</v>
      </c>
      <c r="F31" s="29" t="str">
        <f t="shared" ref="F31" si="79">IF(F32="AB", "F",IF(F32="","",IF(F32&gt;69,"A",IF(F32&gt;59,"B",IF(F32&gt;49,"C",IF(F32&gt;44,"D",IF(F32&gt;39,"E","F")))))))</f>
        <v>B</v>
      </c>
      <c r="G31" s="30" t="str">
        <f t="shared" ref="G31" si="80">IF(G32="AB","F",IF(G32="","",IF(G32&gt;69,"A",IF(G32&gt;59,"B",IF(G32&gt;49,"C",IF(G32&gt;44,"D",IF(G32&gt;39,"E","F")))))))</f>
        <v>D</v>
      </c>
      <c r="H31" s="29" t="str">
        <f t="shared" ref="H31" si="81">IF(H32="AB", "F",IF(H32="","",IF(H32&gt;69,"A",IF(H32&gt;59,"B",IF(H32&gt;49,"C",IF(H32&gt;44,"D",IF(H32&gt;39,"E","F")))))))</f>
        <v>D</v>
      </c>
      <c r="I31" s="30" t="str">
        <f t="shared" ref="I31" si="82">IF(I32="AB","F",IF(I32="","",IF(I32&gt;69,"A",IF(I32&gt;59,"B",IF(I32&gt;49,"C",IF(I32&gt;44,"D",IF(I32&gt;39,"E","F")))))))</f>
        <v>B</v>
      </c>
      <c r="J31" s="29" t="str">
        <f t="shared" ref="J31:K31" si="83">IF(J32="AB", "F",IF(J32="","",IF(J32&gt;69,"A",IF(J32&gt;59,"B",IF(J32&gt;49,"C",IF(J32&gt;44,"D",IF(J32&gt;39,"E","F")))))))</f>
        <v>A</v>
      </c>
      <c r="K31" s="30" t="str">
        <f t="shared" si="83"/>
        <v>C</v>
      </c>
      <c r="L31" s="29" t="str">
        <f t="shared" ref="L31" si="84">IF(L32="AB", "F",IF(L32="","",IF(L32&gt;69,"A",IF(L32&gt;59,"B",IF(L32&gt;49,"C",IF(L32&gt;44,"D",IF(L32&gt;39,"E","F")))))))</f>
        <v>D</v>
      </c>
      <c r="M31" s="51"/>
      <c r="N31" s="51"/>
      <c r="O31" s="70"/>
      <c r="P31" s="51"/>
      <c r="Q31" s="71"/>
      <c r="R31" s="51"/>
      <c r="S31" s="71"/>
      <c r="T31" s="51"/>
      <c r="U31" s="70"/>
      <c r="V31" s="51"/>
      <c r="W31" s="51"/>
      <c r="X31" s="61"/>
      <c r="Y31" s="16"/>
    </row>
    <row r="32" spans="1:25" ht="10.5" customHeight="1">
      <c r="A32" s="53"/>
      <c r="B32" s="54"/>
      <c r="C32" s="54"/>
      <c r="D32" s="56">
        <v>57</v>
      </c>
      <c r="E32" s="56">
        <v>70</v>
      </c>
      <c r="F32" s="56">
        <v>60</v>
      </c>
      <c r="G32" s="56">
        <v>46</v>
      </c>
      <c r="H32" s="56">
        <v>45</v>
      </c>
      <c r="I32" s="56">
        <v>60</v>
      </c>
      <c r="J32" s="72">
        <v>71</v>
      </c>
      <c r="K32" s="56">
        <v>50</v>
      </c>
      <c r="L32" s="55">
        <v>45</v>
      </c>
      <c r="M32" s="57">
        <f t="shared" ref="M32" si="85">IF(D33&lt;&gt;"",D33,"0")+IF(E33&lt;&gt;"",E33,"0")+IF(F33&lt;&gt;"",F33,"0")+IF(G33&lt;&gt;"",G33,"0")+IF(H33&lt;&gt;"",H33,"0")+IF(I33&lt;&gt;"",I33,"0")+IF(J33&lt;&gt;"",J33,"0")+IF(K33&lt;&gt;"",K33,"0")+IF(L33&lt;&gt;"",L33,"0")</f>
        <v>73</v>
      </c>
      <c r="N32" s="57">
        <f ca="1">SUMIF(D32:M32, "&gt;0",D8:L8)</f>
        <v>22</v>
      </c>
      <c r="O32" s="58">
        <f ca="1">M32/N32</f>
        <v>3.3181818181818183</v>
      </c>
      <c r="P32" s="57" t="str">
        <f t="shared" ref="P32:R32" si="86">"-"</f>
        <v>-</v>
      </c>
      <c r="Q32" s="57" t="str">
        <f t="shared" si="86"/>
        <v>-</v>
      </c>
      <c r="R32" s="57" t="str">
        <f t="shared" si="86"/>
        <v>-</v>
      </c>
      <c r="S32" s="57">
        <f t="shared" ref="S32" si="87">M32</f>
        <v>73</v>
      </c>
      <c r="T32" s="57">
        <f ca="1">N32</f>
        <v>22</v>
      </c>
      <c r="U32" s="60">
        <f ca="1">O32</f>
        <v>3.3181818181818183</v>
      </c>
      <c r="V32" s="51"/>
      <c r="W32" s="51"/>
      <c r="X32" s="61" t="s">
        <v>31</v>
      </c>
      <c r="Y32" s="16"/>
    </row>
    <row r="33" spans="1:25" ht="10.5" customHeight="1" thickBot="1">
      <c r="A33" s="62"/>
      <c r="B33" s="63"/>
      <c r="C33" s="63"/>
      <c r="D33" s="64" t="str">
        <f>IF(D32="","",IF(D32="AB", "0",IF(D32&gt;69,"15",IF(D32&gt;59,"12",IF(D32&gt;49,"9",IF(D32&gt;44,"6",IF(D32&gt;39,"3","0")))))))</f>
        <v>9</v>
      </c>
      <c r="E33" s="65" t="str">
        <f>IF(E32="","",IF(E32="AB", "0",IF(E32&gt;69,"15",IF(E32&gt;59,"12",IF(E32&gt;49,"9",IF(E32&gt;44,"6",IF(E32&gt;39,"3","0")))))))</f>
        <v>15</v>
      </c>
      <c r="F33" s="64" t="str">
        <f t="shared" ref="F33:H33" si="88">IF(F32="","",IF(F32="AB", "0",IF(F32&gt;69,"15",IF(F32&gt;59,"12",IF(F32&gt;49,"9",IF(F32&gt;44,"6",IF(F32&gt;39,"3","0")))))))</f>
        <v>12</v>
      </c>
      <c r="G33" s="65" t="str">
        <f t="shared" si="88"/>
        <v>6</v>
      </c>
      <c r="H33" s="64" t="str">
        <f t="shared" si="88"/>
        <v>6</v>
      </c>
      <c r="I33" s="65" t="str">
        <f>IF(I32="","",IF(I32="AB", "0",IF(I32&gt;69,"10",IF(I32&gt;59,"8",IF(I32&gt;49,"6",IF(I32&gt;44,"4",IF(I32&gt;39,"2","0")))))))</f>
        <v>8</v>
      </c>
      <c r="J33" s="65" t="str">
        <f>IF(J32="","",IF(J32="AB", "0",IF(J32&gt;69,"10",IF(J32&gt;59,"8",IF(J32&gt;49,"6",IF(J32&gt;44,"4",IF(J32&gt;39,"2","0")))))))</f>
        <v>10</v>
      </c>
      <c r="K33" s="65" t="str">
        <f>IF(K32="","",IF(K32="AB", "0",IF(K32&gt;69,"5",IF(K32&gt;59,"4",IF(K32&gt;49,"3",IF(K32&gt;44,"2",IF(K32&gt;39,"1","0")))))))</f>
        <v>3</v>
      </c>
      <c r="L33" s="65" t="str">
        <f>IF(L32="","",IF(L32="AB", "0",IF(L32&gt;69,"10",IF(L32&gt;59,"8",IF(L32&gt;49,"6",IF(L32&gt;44,"4",IF(L32&gt;39,"2","0")))))))</f>
        <v>4</v>
      </c>
      <c r="M33" s="51"/>
      <c r="N33" s="51"/>
      <c r="O33" s="70"/>
      <c r="P33" s="73"/>
      <c r="Q33" s="71"/>
      <c r="R33" s="73"/>
      <c r="S33" s="71"/>
      <c r="T33" s="51"/>
      <c r="U33" s="70"/>
      <c r="V33" s="66"/>
      <c r="W33" s="66"/>
      <c r="X33" s="69"/>
      <c r="Y33" s="16"/>
    </row>
    <row r="34" spans="1:25" ht="10.5" customHeight="1">
      <c r="A34" s="53">
        <v>9</v>
      </c>
      <c r="B34" s="54" t="s">
        <v>94</v>
      </c>
      <c r="C34" s="54" t="s">
        <v>112</v>
      </c>
      <c r="D34" s="26" t="str">
        <f t="shared" ref="D34" si="89">IF(D35="AB", "F",IF(D35="","",IF(D35&gt;69,"A",IF(D35&gt;59,"B",IF(D35&gt;49,"C",IF(D35&gt;44,"D",IF(D35&gt;39,"E","F")))))))</f>
        <v>B</v>
      </c>
      <c r="E34" s="27" t="str">
        <f t="shared" ref="E34" si="90">IF(E35="AB","F",IF(E35="","",IF(E35&gt;69,"A",IF(E35&gt;59,"B",IF(E35&gt;49,"C",IF(E35&gt;44,"D",IF(E35&gt;39,"E","F")))))))</f>
        <v>B</v>
      </c>
      <c r="F34" s="26" t="str">
        <f t="shared" ref="F34" si="91">IF(F35="AB", "F",IF(F35="","",IF(F35&gt;69,"A",IF(F35&gt;59,"B",IF(F35&gt;49,"C",IF(F35&gt;44,"D",IF(F35&gt;39,"E","F")))))))</f>
        <v>B</v>
      </c>
      <c r="G34" s="27" t="str">
        <f t="shared" ref="G34" si="92">IF(G35="AB","F",IF(G35="","",IF(G35&gt;69,"A",IF(G35&gt;59,"B",IF(G35&gt;49,"C",IF(G35&gt;44,"D",IF(G35&gt;39,"E","F")))))))</f>
        <v>B</v>
      </c>
      <c r="H34" s="26" t="str">
        <f t="shared" ref="H34" si="93">IF(H35="AB", "F",IF(H35="","",IF(H35&gt;69,"A",IF(H35&gt;59,"B",IF(H35&gt;49,"C",IF(H35&gt;44,"D",IF(H35&gt;39,"E","F")))))))</f>
        <v>C</v>
      </c>
      <c r="I34" s="27" t="str">
        <f t="shared" ref="I34" si="94">IF(I35="AB","F",IF(I35="","",IF(I35&gt;69,"A",IF(I35&gt;59,"B",IF(I35&gt;49,"C",IF(I35&gt;44,"D",IF(I35&gt;39,"E","F")))))))</f>
        <v>B</v>
      </c>
      <c r="J34" s="26" t="str">
        <f t="shared" ref="J34:K34" si="95">IF(J35="AB", "F",IF(J35="","",IF(J35&gt;69,"A",IF(J35&gt;59,"B",IF(J35&gt;49,"C",IF(J35&gt;44,"D",IF(J35&gt;39,"E","F")))))))</f>
        <v>B</v>
      </c>
      <c r="K34" s="30" t="str">
        <f t="shared" si="95"/>
        <v>B</v>
      </c>
      <c r="L34" s="26" t="str">
        <f t="shared" ref="L34" si="96">IF(L35="AB", "F",IF(L35="","",IF(L35&gt;69,"A",IF(L35&gt;59,"B",IF(L35&gt;49,"C",IF(L35&gt;44,"D",IF(L35&gt;39,"E","F")))))))</f>
        <v>A</v>
      </c>
      <c r="M34" s="48"/>
      <c r="N34" s="48"/>
      <c r="O34" s="49"/>
      <c r="P34" s="48"/>
      <c r="Q34" s="50"/>
      <c r="R34" s="48"/>
      <c r="S34" s="50"/>
      <c r="T34" s="48"/>
      <c r="U34" s="49"/>
      <c r="V34" s="51"/>
      <c r="W34" s="51"/>
      <c r="X34" s="61"/>
      <c r="Y34" s="16"/>
    </row>
    <row r="35" spans="1:25" ht="10.5" customHeight="1">
      <c r="A35" s="53"/>
      <c r="B35" s="54"/>
      <c r="C35" s="54"/>
      <c r="D35" s="55">
        <v>67</v>
      </c>
      <c r="E35" s="56">
        <v>63</v>
      </c>
      <c r="F35" s="55">
        <v>62</v>
      </c>
      <c r="G35" s="56">
        <v>63</v>
      </c>
      <c r="H35" s="55">
        <v>50</v>
      </c>
      <c r="I35" s="56">
        <v>61</v>
      </c>
      <c r="J35" s="55">
        <v>65</v>
      </c>
      <c r="K35" s="56">
        <v>61</v>
      </c>
      <c r="L35" s="55">
        <v>70</v>
      </c>
      <c r="M35" s="57">
        <f t="shared" ref="M35" si="97">IF(D36&lt;&gt;"",D36,"0")+IF(E36&lt;&gt;"",E36,"0")+IF(F36&lt;&gt;"",F36,"0")+IF(G36&lt;&gt;"",G36,"0")+IF(H36&lt;&gt;"",H36,"0")+IF(I36&lt;&gt;"",I36,"0")+IF(J36&lt;&gt;"",J36,"0")+IF(K36&lt;&gt;"",K36,"0")+IF(L36&lt;&gt;"",L36,"0")</f>
        <v>87</v>
      </c>
      <c r="N35" s="57">
        <f ca="1">SUMIF(D35:M35,"&gt; 0",D8:L8)</f>
        <v>22</v>
      </c>
      <c r="O35" s="58">
        <f ca="1">M35/N35</f>
        <v>3.9545454545454546</v>
      </c>
      <c r="P35" s="57" t="str">
        <f t="shared" ref="P35" si="98" xml:space="preserve"> "-"</f>
        <v>-</v>
      </c>
      <c r="Q35" s="57" t="str">
        <f t="shared" ref="Q35:R35" si="99">"-"</f>
        <v>-</v>
      </c>
      <c r="R35" s="59" t="str">
        <f t="shared" si="99"/>
        <v>-</v>
      </c>
      <c r="S35" s="57">
        <f t="shared" ref="S35" si="100">M35</f>
        <v>87</v>
      </c>
      <c r="T35" s="57">
        <f ca="1">N35</f>
        <v>22</v>
      </c>
      <c r="U35" s="60">
        <f ca="1">O35</f>
        <v>3.9545454545454546</v>
      </c>
      <c r="V35" s="51"/>
      <c r="W35" s="51"/>
      <c r="X35" s="61" t="s">
        <v>31</v>
      </c>
      <c r="Y35" s="16"/>
    </row>
    <row r="36" spans="1:25" ht="10.5" customHeight="1" thickBot="1">
      <c r="A36" s="62"/>
      <c r="B36" s="63"/>
      <c r="C36" s="63"/>
      <c r="D36" s="64" t="str">
        <f>IF(D35="","",IF(D35="AB", "0",IF(D35&gt;69,"15",IF(D35&gt;59,"12",IF(D35&gt;49,"9",IF(D35&gt;44,"6",IF(D35&gt;39,"3","0")))))))</f>
        <v>12</v>
      </c>
      <c r="E36" s="65" t="str">
        <f>IF(E35="","",IF(E35="AB", "0",IF(E35&gt;69,"15",IF(E35&gt;59,"12",IF(E35&gt;49,"9",IF(E35&gt;44,"6",IF(E35&gt;39,"3","0")))))))</f>
        <v>12</v>
      </c>
      <c r="F36" s="64" t="str">
        <f t="shared" ref="F36:H36" si="101">IF(F35="","",IF(F35="AB", "0",IF(F35&gt;69,"15",IF(F35&gt;59,"12",IF(F35&gt;49,"9",IF(F35&gt;44,"6",IF(F35&gt;39,"3","0")))))))</f>
        <v>12</v>
      </c>
      <c r="G36" s="65" t="str">
        <f t="shared" si="101"/>
        <v>12</v>
      </c>
      <c r="H36" s="64" t="str">
        <f t="shared" si="101"/>
        <v>9</v>
      </c>
      <c r="I36" s="65" t="str">
        <f>IF(I35="","",IF(I35="AB", "0",IF(I35&gt;69,"10",IF(I35&gt;59,"8",IF(I35&gt;49,"6",IF(I35&gt;44,"4",IF(I35&gt;39,"2","0")))))))</f>
        <v>8</v>
      </c>
      <c r="J36" s="65" t="str">
        <f>IF(J35="","",IF(J35="AB", "0",IF(J35&gt;69,"10",IF(J35&gt;59,"8",IF(J35&gt;49,"6",IF(J35&gt;44,"4",IF(J35&gt;39,"2","0")))))))</f>
        <v>8</v>
      </c>
      <c r="K36" s="65" t="str">
        <f>IF(K35="","",IF(K35="AB", "0",IF(K35&gt;69,"5",IF(K35&gt;59,"4",IF(K35&gt;49,"3",IF(K35&gt;44,"2",IF(K35&gt;39,"1","0")))))))</f>
        <v>4</v>
      </c>
      <c r="L36" s="65" t="str">
        <f>IF(L35="","",IF(L35="AB", "0",IF(L35&gt;69,"10",IF(L35&gt;59,"8",IF(L35&gt;49,"6",IF(L35&gt;44,"4",IF(L35&gt;39,"2","0")))))))</f>
        <v>10</v>
      </c>
      <c r="M36" s="66"/>
      <c r="N36" s="66"/>
      <c r="O36" s="67"/>
      <c r="P36" s="66"/>
      <c r="Q36" s="68"/>
      <c r="R36" s="66"/>
      <c r="S36" s="68"/>
      <c r="T36" s="66"/>
      <c r="U36" s="67"/>
      <c r="V36" s="66"/>
      <c r="W36" s="66"/>
      <c r="X36" s="69"/>
      <c r="Y36" s="16"/>
    </row>
    <row r="37" spans="1:25" ht="10.5" customHeight="1">
      <c r="A37" s="53">
        <v>10</v>
      </c>
      <c r="B37" s="47" t="s">
        <v>93</v>
      </c>
      <c r="C37" s="47" t="s">
        <v>113</v>
      </c>
      <c r="D37" s="26" t="str">
        <f t="shared" ref="D37" si="102">IF(D38="AB", "F",IF(D38="","",IF(D38&gt;69,"A",IF(D38&gt;59,"B",IF(D38&gt;49,"C",IF(D38&gt;44,"D",IF(D38&gt;39,"E","F")))))))</f>
        <v>B</v>
      </c>
      <c r="E37" s="27" t="str">
        <f t="shared" ref="E37" si="103">IF(E38="AB","F",IF(E38="","",IF(E38&gt;69,"A",IF(E38&gt;59,"B",IF(E38&gt;49,"C",IF(E38&gt;44,"D",IF(E38&gt;39,"E","F")))))))</f>
        <v>C</v>
      </c>
      <c r="F37" s="26" t="str">
        <f t="shared" ref="F37" si="104">IF(F38="AB", "F",IF(F38="","",IF(F38&gt;69,"A",IF(F38&gt;59,"B",IF(F38&gt;49,"C",IF(F38&gt;44,"D",IF(F38&gt;39,"E","F")))))))</f>
        <v>A</v>
      </c>
      <c r="G37" s="27" t="str">
        <f t="shared" ref="G37" si="105">IF(G38="AB","F",IF(G38="","",IF(G38&gt;69,"A",IF(G38&gt;59,"B",IF(G38&gt;49,"C",IF(G38&gt;44,"D",IF(G38&gt;39,"E","F")))))))</f>
        <v>B</v>
      </c>
      <c r="H37" s="26" t="str">
        <f t="shared" ref="H37" si="106">IF(H38="AB", "F",IF(H38="","",IF(H38&gt;69,"A",IF(H38&gt;59,"B",IF(H38&gt;49,"C",IF(H38&gt;44,"D",IF(H38&gt;39,"E","F")))))))</f>
        <v>C</v>
      </c>
      <c r="I37" s="27" t="str">
        <f t="shared" ref="I37" si="107">IF(I38="AB","F",IF(I38="","",IF(I38&gt;69,"A",IF(I38&gt;59,"B",IF(I38&gt;49,"C",IF(I38&gt;44,"D",IF(I38&gt;39,"E","F")))))))</f>
        <v>B</v>
      </c>
      <c r="J37" s="26" t="str">
        <f>IF(J38="AB", "F",IF(J38="","",IF(J38&gt;69,"A",IF(J38&gt;59,"B",IF(J38&gt;49,"C",IF(J38&gt;44,"D",IF(J38&gt;39,"E","F")))))))</f>
        <v>A</v>
      </c>
      <c r="K37" s="30" t="str">
        <f>IF(K38="AB", "F",IF(K38="","",IF(K38&gt;69,"A",IF(K38&gt;59,"B",IF(K38&gt;49,"C",IF(K38&gt;44,"D",IF(K38&gt;39,"E","F")))))))</f>
        <v>B</v>
      </c>
      <c r="L37" s="26" t="str">
        <f t="shared" ref="L37" si="108">IF(L38="AB", "F",IF(L38="","",IF(L38&gt;69,"A",IF(L38&gt;59,"B",IF(L38&gt;49,"C",IF(L38&gt;44,"D",IF(L38&gt;39,"E","F")))))))</f>
        <v>B</v>
      </c>
      <c r="M37" s="51"/>
      <c r="N37" s="51"/>
      <c r="O37" s="70"/>
      <c r="P37" s="51"/>
      <c r="Q37" s="71"/>
      <c r="R37" s="51"/>
      <c r="S37" s="71"/>
      <c r="T37" s="51"/>
      <c r="U37" s="70"/>
      <c r="V37" s="51"/>
      <c r="W37" s="51"/>
      <c r="X37" s="61"/>
      <c r="Y37" s="16"/>
    </row>
    <row r="38" spans="1:25" ht="10.5" customHeight="1">
      <c r="A38" s="53"/>
      <c r="B38" s="47"/>
      <c r="C38" s="47"/>
      <c r="D38" s="56">
        <v>63</v>
      </c>
      <c r="E38" s="56">
        <v>52</v>
      </c>
      <c r="F38" s="56">
        <v>78</v>
      </c>
      <c r="G38" s="56">
        <v>60</v>
      </c>
      <c r="H38" s="56">
        <v>50</v>
      </c>
      <c r="I38" s="56">
        <v>60</v>
      </c>
      <c r="J38" s="72">
        <v>79</v>
      </c>
      <c r="K38" s="56">
        <v>65</v>
      </c>
      <c r="L38" s="55">
        <v>60</v>
      </c>
      <c r="M38" s="57">
        <f t="shared" ref="M38" si="109">IF(D39&lt;&gt;"",D39,"0")+IF(E39&lt;&gt;"",E39,"0")+IF(F39&lt;&gt;"",F39,"0")+IF(G39&lt;&gt;"",G39,"0")+IF(H39&lt;&gt;"",H39,"0")+IF(I39&lt;&gt;"",I39,"0")+IF(J39&lt;&gt;"",J39,"0")+IF(K39&lt;&gt;"",K39,"0")+IF(L39&lt;&gt;"",L39,"0")</f>
        <v>87</v>
      </c>
      <c r="N38" s="57">
        <f ca="1">SUMIF(D38:M38, "&gt;0",D8:L8)</f>
        <v>22</v>
      </c>
      <c r="O38" s="58">
        <f ca="1">M38/N38</f>
        <v>3.9545454545454546</v>
      </c>
      <c r="P38" s="57" t="str">
        <f t="shared" ref="P38:R38" si="110">"-"</f>
        <v>-</v>
      </c>
      <c r="Q38" s="57" t="str">
        <f t="shared" si="110"/>
        <v>-</v>
      </c>
      <c r="R38" s="57" t="str">
        <f t="shared" si="110"/>
        <v>-</v>
      </c>
      <c r="S38" s="57">
        <f t="shared" ref="S38" si="111">M38</f>
        <v>87</v>
      </c>
      <c r="T38" s="57">
        <f ca="1">N38</f>
        <v>22</v>
      </c>
      <c r="U38" s="60">
        <f ca="1">O38</f>
        <v>3.9545454545454546</v>
      </c>
      <c r="V38" s="51"/>
      <c r="W38" s="51"/>
      <c r="X38" s="61" t="s">
        <v>31</v>
      </c>
      <c r="Y38" s="16"/>
    </row>
    <row r="39" spans="1:25" ht="10.5" customHeight="1" thickBot="1">
      <c r="A39" s="53"/>
      <c r="B39" s="47"/>
      <c r="C39" s="47"/>
      <c r="D39" s="64" t="str">
        <f>IF(D38="","",IF(D38="AB", "0",IF(D38&gt;69,"15",IF(D38&gt;59,"12",IF(D38&gt;49,"9",IF(D38&gt;44,"6",IF(D38&gt;39,"3","0")))))))</f>
        <v>12</v>
      </c>
      <c r="E39" s="65" t="str">
        <f>IF(E38="","",IF(E38="AB", "0",IF(E38&gt;69,"15",IF(E38&gt;59,"12",IF(E38&gt;49,"9",IF(E38&gt;44,"6",IF(E38&gt;39,"3","0")))))))</f>
        <v>9</v>
      </c>
      <c r="F39" s="64" t="str">
        <f t="shared" ref="F39:H39" si="112">IF(F38="","",IF(F38="AB", "0",IF(F38&gt;69,"15",IF(F38&gt;59,"12",IF(F38&gt;49,"9",IF(F38&gt;44,"6",IF(F38&gt;39,"3","0")))))))</f>
        <v>15</v>
      </c>
      <c r="G39" s="65" t="str">
        <f t="shared" si="112"/>
        <v>12</v>
      </c>
      <c r="H39" s="64" t="str">
        <f t="shared" si="112"/>
        <v>9</v>
      </c>
      <c r="I39" s="65" t="str">
        <f>IF(I38="","",IF(I38="AB", "0",IF(I38&gt;69,"10",IF(I38&gt;59,"8",IF(I38&gt;49,"6",IF(I38&gt;44,"4",IF(I38&gt;39,"2","0")))))))</f>
        <v>8</v>
      </c>
      <c r="J39" s="65" t="str">
        <f>IF(J38="","",IF(J38="AB", "0",IF(J38&gt;69,"10",IF(J38&gt;59,"8",IF(J38&gt;49,"6",IF(J38&gt;44,"4",IF(J38&gt;39,"2","0")))))))</f>
        <v>10</v>
      </c>
      <c r="K39" s="65" t="str">
        <f>IF(K38="","",IF(K38="AB", "0",IF(K38&gt;69,"5",IF(K38&gt;59,"4",IF(K38&gt;49,"3",IF(K38&gt;44,"2",IF(K38&gt;39,"1","0")))))))</f>
        <v>4</v>
      </c>
      <c r="L39" s="65" t="str">
        <f>IF(L38="","",IF(L38="AB", "0",IF(L38&gt;69,"10",IF(L38&gt;59,"8",IF(L38&gt;49,"6",IF(L38&gt;44,"4",IF(L38&gt;39,"2","0")))))))</f>
        <v>8</v>
      </c>
      <c r="M39" s="51"/>
      <c r="N39" s="51"/>
      <c r="O39" s="70"/>
      <c r="P39" s="73"/>
      <c r="Q39" s="71"/>
      <c r="R39" s="73"/>
      <c r="S39" s="71"/>
      <c r="T39" s="51"/>
      <c r="U39" s="70"/>
      <c r="V39" s="51"/>
      <c r="W39" s="51"/>
      <c r="X39" s="61"/>
      <c r="Y39" s="16"/>
    </row>
    <row r="40" spans="1:25" ht="10.5" customHeight="1">
      <c r="A40" s="45">
        <v>11</v>
      </c>
      <c r="B40" s="46" t="s">
        <v>92</v>
      </c>
      <c r="C40" s="46" t="s">
        <v>114</v>
      </c>
      <c r="D40" s="26" t="str">
        <f t="shared" ref="D40" si="113">IF(D41="AB", "F",IF(D41="","",IF(D41&gt;69,"A",IF(D41&gt;59,"B",IF(D41&gt;49,"C",IF(D41&gt;44,"D",IF(D41&gt;39,"E","F")))))))</f>
        <v>C</v>
      </c>
      <c r="E40" s="27" t="str">
        <f t="shared" ref="E40" si="114">IF(E41="AB","F",IF(E41="","",IF(E41&gt;69,"A",IF(E41&gt;59,"B",IF(E41&gt;49,"C",IF(E41&gt;44,"D",IF(E41&gt;39,"E","F")))))))</f>
        <v>B</v>
      </c>
      <c r="F40" s="26" t="str">
        <f t="shared" ref="F40" si="115">IF(F41="AB", "F",IF(F41="","",IF(F41&gt;69,"A",IF(F41&gt;59,"B",IF(F41&gt;49,"C",IF(F41&gt;44,"D",IF(F41&gt;39,"E","F")))))))</f>
        <v>B</v>
      </c>
      <c r="G40" s="27" t="str">
        <f t="shared" ref="G40" si="116">IF(G41="AB","F",IF(G41="","",IF(G41&gt;69,"A",IF(G41&gt;59,"B",IF(G41&gt;49,"C",IF(G41&gt;44,"D",IF(G41&gt;39,"E","F")))))))</f>
        <v>D</v>
      </c>
      <c r="H40" s="26" t="str">
        <f t="shared" ref="H40" si="117">IF(H41="AB", "F",IF(H41="","",IF(H41&gt;69,"A",IF(H41&gt;59,"B",IF(H41&gt;49,"C",IF(H41&gt;44,"D",IF(H41&gt;39,"E","F")))))))</f>
        <v>D</v>
      </c>
      <c r="I40" s="27" t="str">
        <f t="shared" ref="I40" si="118">IF(I41="AB","F",IF(I41="","",IF(I41&gt;69,"A",IF(I41&gt;59,"B",IF(I41&gt;49,"C",IF(I41&gt;44,"D",IF(I41&gt;39,"E","F")))))))</f>
        <v>E</v>
      </c>
      <c r="J40" s="26" t="str">
        <f>IF(J41="AB", "F",IF(J41="","",IF(J41&gt;69,"A",IF(J41&gt;59,"B",IF(J41&gt;49,"C",IF(J41&gt;44,"D",IF(J41&gt;39,"E","F")))))))</f>
        <v>B</v>
      </c>
      <c r="K40" s="30" t="str">
        <f>IF(K41="AB", "F",IF(K41="","",IF(K41&gt;69,"A",IF(K41&gt;59,"B",IF(K41&gt;49,"C",IF(K41&gt;44,"D",IF(K41&gt;39,"E","F")))))))</f>
        <v>C</v>
      </c>
      <c r="L40" s="26" t="str">
        <f t="shared" ref="L40" si="119">IF(L41="AB", "F",IF(L41="","",IF(L41&gt;69,"A",IF(L41&gt;59,"B",IF(L41&gt;49,"C",IF(L41&gt;44,"D",IF(L41&gt;39,"E","F")))))))</f>
        <v>B</v>
      </c>
      <c r="M40" s="48"/>
      <c r="N40" s="48"/>
      <c r="O40" s="49"/>
      <c r="P40" s="48"/>
      <c r="Q40" s="50"/>
      <c r="R40" s="48"/>
      <c r="S40" s="50"/>
      <c r="T40" s="48"/>
      <c r="U40" s="49"/>
      <c r="V40" s="48"/>
      <c r="W40" s="48"/>
      <c r="X40" s="52"/>
      <c r="Y40" s="16"/>
    </row>
    <row r="41" spans="1:25" ht="10.5" customHeight="1">
      <c r="A41" s="53"/>
      <c r="B41" s="54"/>
      <c r="C41" s="54"/>
      <c r="D41" s="55">
        <v>51</v>
      </c>
      <c r="E41" s="56">
        <v>63</v>
      </c>
      <c r="F41" s="55">
        <v>61</v>
      </c>
      <c r="G41" s="56">
        <v>46</v>
      </c>
      <c r="H41" s="55">
        <v>45</v>
      </c>
      <c r="I41" s="56">
        <v>40</v>
      </c>
      <c r="J41" s="55">
        <v>60</v>
      </c>
      <c r="K41" s="56">
        <v>50</v>
      </c>
      <c r="L41" s="55">
        <v>60</v>
      </c>
      <c r="M41" s="57">
        <f t="shared" ref="M41" si="120">IF(D42&lt;&gt;"",D42,"0")+IF(E42&lt;&gt;"",E42,"0")+IF(F42&lt;&gt;"",F42,"0")+IF(G42&lt;&gt;"",G42,"0")+IF(H42&lt;&gt;"",H42,"0")+IF(I42&lt;&gt;"",I42,"0")+IF(J42&lt;&gt;"",J42,"0")+IF(K42&lt;&gt;"",K42,"0")+IF(L42&lt;&gt;"",L42,"0")</f>
        <v>66</v>
      </c>
      <c r="N41" s="57">
        <f ca="1">SUMIF(D41:M41,"&gt; 0",D8:L8)</f>
        <v>22</v>
      </c>
      <c r="O41" s="58">
        <f ca="1">M41/N41</f>
        <v>3</v>
      </c>
      <c r="P41" s="57" t="str">
        <f t="shared" ref="P41" si="121" xml:space="preserve"> "-"</f>
        <v>-</v>
      </c>
      <c r="Q41" s="57" t="str">
        <f t="shared" ref="Q41:R41" si="122">"-"</f>
        <v>-</v>
      </c>
      <c r="R41" s="59" t="str">
        <f t="shared" si="122"/>
        <v>-</v>
      </c>
      <c r="S41" s="57">
        <f t="shared" ref="S41" si="123">M41</f>
        <v>66</v>
      </c>
      <c r="T41" s="57">
        <f ca="1">N41</f>
        <v>22</v>
      </c>
      <c r="U41" s="60">
        <f ca="1">O41</f>
        <v>3</v>
      </c>
      <c r="V41" s="51"/>
      <c r="W41" s="51"/>
      <c r="X41" s="61" t="s">
        <v>31</v>
      </c>
      <c r="Y41" s="16"/>
    </row>
    <row r="42" spans="1:25" ht="10.5" customHeight="1" thickBot="1">
      <c r="A42" s="53"/>
      <c r="B42" s="54"/>
      <c r="C42" s="54"/>
      <c r="D42" s="64" t="str">
        <f>IF(D41="","",IF(D41="AB", "0",IF(D41&gt;69,"15",IF(D41&gt;59,"12",IF(D41&gt;49,"9",IF(D41&gt;44,"6",IF(D41&gt;39,"3","0")))))))</f>
        <v>9</v>
      </c>
      <c r="E42" s="65" t="str">
        <f>IF(E41="","",IF(E41="AB", "0",IF(E41&gt;69,"15",IF(E41&gt;59,"12",IF(E41&gt;49,"9",IF(E41&gt;44,"6",IF(E41&gt;39,"3","0")))))))</f>
        <v>12</v>
      </c>
      <c r="F42" s="64" t="str">
        <f t="shared" ref="F42:H42" si="124">IF(F41="","",IF(F41="AB", "0",IF(F41&gt;69,"15",IF(F41&gt;59,"12",IF(F41&gt;49,"9",IF(F41&gt;44,"6",IF(F41&gt;39,"3","0")))))))</f>
        <v>12</v>
      </c>
      <c r="G42" s="65" t="str">
        <f t="shared" si="124"/>
        <v>6</v>
      </c>
      <c r="H42" s="64" t="str">
        <f t="shared" si="124"/>
        <v>6</v>
      </c>
      <c r="I42" s="65" t="str">
        <f>IF(I41="","",IF(I41="AB", "0",IF(I41&gt;69,"10",IF(I41&gt;59,"8",IF(I41&gt;49,"6",IF(I41&gt;44,"4",IF(I41&gt;39,"2","0")))))))</f>
        <v>2</v>
      </c>
      <c r="J42" s="65" t="str">
        <f>IF(J41="","",IF(J41="AB", "0",IF(J41&gt;69,"10",IF(J41&gt;59,"8",IF(J41&gt;49,"6",IF(J41&gt;44,"4",IF(J41&gt;39,"2","0")))))))</f>
        <v>8</v>
      </c>
      <c r="K42" s="65" t="str">
        <f>IF(K41="","",IF(K41="AB", "0",IF(K41&gt;69,"5",IF(K41&gt;59,"4",IF(K41&gt;49,"3",IF(K41&gt;44,"2",IF(K41&gt;39,"1","0")))))))</f>
        <v>3</v>
      </c>
      <c r="L42" s="65" t="str">
        <f>IF(L41="","",IF(L41="AB", "0",IF(L41&gt;69,"10",IF(L41&gt;59,"8",IF(L41&gt;49,"6",IF(L41&gt;44,"4",IF(L41&gt;39,"2","0")))))))</f>
        <v>8</v>
      </c>
      <c r="M42" s="66"/>
      <c r="N42" s="66"/>
      <c r="O42" s="67"/>
      <c r="P42" s="66"/>
      <c r="Q42" s="68"/>
      <c r="R42" s="66"/>
      <c r="S42" s="68"/>
      <c r="T42" s="66"/>
      <c r="U42" s="67"/>
      <c r="V42" s="51"/>
      <c r="W42" s="51"/>
      <c r="X42" s="61"/>
      <c r="Y42" s="16"/>
    </row>
    <row r="43" spans="1:25" ht="10.5" customHeight="1">
      <c r="A43" s="45">
        <v>12</v>
      </c>
      <c r="B43" s="46" t="s">
        <v>91</v>
      </c>
      <c r="C43" s="46" t="s">
        <v>115</v>
      </c>
      <c r="D43" s="26" t="str">
        <f t="shared" ref="D43" si="125">IF(D44="AB", "F",IF(D44="","",IF(D44&gt;69,"A",IF(D44&gt;59,"B",IF(D44&gt;49,"C",IF(D44&gt;44,"D",IF(D44&gt;39,"E","F")))))))</f>
        <v>A</v>
      </c>
      <c r="E43" s="27" t="str">
        <f t="shared" ref="E43" si="126">IF(E44="AB","F",IF(E44="","",IF(E44&gt;69,"A",IF(E44&gt;59,"B",IF(E44&gt;49,"C",IF(E44&gt;44,"D",IF(E44&gt;39,"E","F")))))))</f>
        <v>A</v>
      </c>
      <c r="F43" s="26" t="str">
        <f t="shared" ref="F43" si="127">IF(F44="AB", "F",IF(F44="","",IF(F44&gt;69,"A",IF(F44&gt;59,"B",IF(F44&gt;49,"C",IF(F44&gt;44,"D",IF(F44&gt;39,"E","F")))))))</f>
        <v>E</v>
      </c>
      <c r="G43" s="27" t="str">
        <f t="shared" ref="G43" si="128">IF(G44="AB","F",IF(G44="","",IF(G44&gt;69,"A",IF(G44&gt;59,"B",IF(G44&gt;49,"C",IF(G44&gt;44,"D",IF(G44&gt;39,"E","F")))))))</f>
        <v>C</v>
      </c>
      <c r="H43" s="26" t="str">
        <f t="shared" ref="H43" si="129">IF(H44="AB", "F",IF(H44="","",IF(H44&gt;69,"A",IF(H44&gt;59,"B",IF(H44&gt;49,"C",IF(H44&gt;44,"D",IF(H44&gt;39,"E","F")))))))</f>
        <v>D</v>
      </c>
      <c r="I43" s="27" t="str">
        <f t="shared" ref="I43" si="130">IF(I44="AB","F",IF(I44="","",IF(I44&gt;69,"A",IF(I44&gt;59,"B",IF(I44&gt;49,"C",IF(I44&gt;44,"D",IF(I44&gt;39,"E","F")))))))</f>
        <v>F</v>
      </c>
      <c r="J43" s="26" t="str">
        <f t="shared" ref="J43" si="131">IF(J44="AB", "F",IF(J44="","",IF(J44&gt;69,"A",IF(J44&gt;59,"B",IF(J44&gt;49,"C",IF(J44&gt;44,"D",IF(J44&gt;39,"E","F")))))))</f>
        <v>A</v>
      </c>
      <c r="K43" s="30" t="str">
        <f>IF(K44="AB", "F",IF(K44="","",IF(K44&gt;69,"A",IF(K44&gt;59,"B",IF(K44&gt;49,"C",IF(K44&gt;44,"D",IF(K44&gt;39,"E","F")))))))</f>
        <v>B</v>
      </c>
      <c r="L43" s="26" t="str">
        <f t="shared" ref="L43" si="132">IF(L44="AB", "F",IF(L44="","",IF(L44&gt;69,"A",IF(L44&gt;59,"B",IF(L44&gt;49,"C",IF(L44&gt;44,"D",IF(L44&gt;39,"E","F")))))))</f>
        <v>B</v>
      </c>
      <c r="M43" s="51"/>
      <c r="N43" s="51"/>
      <c r="O43" s="70"/>
      <c r="P43" s="51"/>
      <c r="Q43" s="71"/>
      <c r="R43" s="51"/>
      <c r="S43" s="71"/>
      <c r="T43" s="51"/>
      <c r="U43" s="70"/>
      <c r="V43" s="48" t="s">
        <v>28</v>
      </c>
      <c r="W43" s="48"/>
      <c r="X43" s="52"/>
      <c r="Y43" s="16"/>
    </row>
    <row r="44" spans="1:25" ht="10.5" customHeight="1">
      <c r="A44" s="53"/>
      <c r="B44" s="54"/>
      <c r="C44" s="54"/>
      <c r="D44" s="56">
        <v>70</v>
      </c>
      <c r="E44" s="56">
        <v>81</v>
      </c>
      <c r="F44" s="56">
        <v>41</v>
      </c>
      <c r="G44" s="56">
        <v>58</v>
      </c>
      <c r="H44" s="56">
        <v>45</v>
      </c>
      <c r="I44" s="56">
        <v>25</v>
      </c>
      <c r="J44" s="72">
        <v>74</v>
      </c>
      <c r="K44" s="56">
        <v>67</v>
      </c>
      <c r="L44" s="55">
        <v>63</v>
      </c>
      <c r="M44" s="57">
        <f t="shared" ref="M44" si="133">IF(D45&lt;&gt;"",D45,"0")+IF(E45&lt;&gt;"",E45,"0")+IF(F45&lt;&gt;"",F45,"0")+IF(G45&lt;&gt;"",G45,"0")+IF(H45&lt;&gt;"",H45,"0")+IF(I45&lt;&gt;"",I45,"0")+IF(J45&lt;&gt;"",J45,"0")+IF(K45&lt;&gt;"",K45,"0")+IF(L45&lt;&gt;"",L45,"0")</f>
        <v>70</v>
      </c>
      <c r="N44" s="57">
        <f ca="1">SUMIF(D44:M44, "&gt;0",D8:L8)</f>
        <v>22</v>
      </c>
      <c r="O44" s="58">
        <f ca="1">M44/N44</f>
        <v>3.1818181818181817</v>
      </c>
      <c r="P44" s="57" t="str">
        <f t="shared" ref="P44:R44" si="134">"-"</f>
        <v>-</v>
      </c>
      <c r="Q44" s="57" t="str">
        <f t="shared" si="134"/>
        <v>-</v>
      </c>
      <c r="R44" s="57" t="str">
        <f t="shared" si="134"/>
        <v>-</v>
      </c>
      <c r="S44" s="57">
        <f t="shared" ref="S44" si="135">M44</f>
        <v>70</v>
      </c>
      <c r="T44" s="57">
        <f ca="1">N44</f>
        <v>22</v>
      </c>
      <c r="U44" s="60">
        <f ca="1">O44</f>
        <v>3.1818181818181817</v>
      </c>
      <c r="V44" s="51"/>
      <c r="W44" s="51"/>
      <c r="X44" s="61" t="s">
        <v>14</v>
      </c>
      <c r="Y44" s="16"/>
    </row>
    <row r="45" spans="1:25" ht="10.5" customHeight="1" thickBot="1">
      <c r="A45" s="53"/>
      <c r="B45" s="54"/>
      <c r="C45" s="54"/>
      <c r="D45" s="64" t="str">
        <f>IF(D44="","",IF(D44="AB", "0",IF(D44&gt;69,"15",IF(D44&gt;59,"12",IF(D44&gt;49,"9",IF(D44&gt;44,"6",IF(D44&gt;39,"3","0")))))))</f>
        <v>15</v>
      </c>
      <c r="E45" s="65" t="str">
        <f>IF(E44="","",IF(E44="AB", "0",IF(E44&gt;69,"15",IF(E44&gt;59,"12",IF(E44&gt;49,"9",IF(E44&gt;44,"6",IF(E44&gt;39,"3","0")))))))</f>
        <v>15</v>
      </c>
      <c r="F45" s="64" t="str">
        <f t="shared" ref="F45:H45" si="136">IF(F44="","",IF(F44="AB", "0",IF(F44&gt;69,"15",IF(F44&gt;59,"12",IF(F44&gt;49,"9",IF(F44&gt;44,"6",IF(F44&gt;39,"3","0")))))))</f>
        <v>3</v>
      </c>
      <c r="G45" s="65" t="str">
        <f t="shared" si="136"/>
        <v>9</v>
      </c>
      <c r="H45" s="64" t="str">
        <f t="shared" si="136"/>
        <v>6</v>
      </c>
      <c r="I45" s="65" t="str">
        <f>IF(I44="","",IF(I44="AB", "0",IF(I44&gt;69,"10",IF(I44&gt;59,"8",IF(I44&gt;49,"6",IF(I44&gt;44,"4",IF(I44&gt;39,"2","0")))))))</f>
        <v>0</v>
      </c>
      <c r="J45" s="65" t="str">
        <f>IF(J44="","",IF(J44="AB", "0",IF(J44&gt;69,"10",IF(J44&gt;59,"8",IF(J44&gt;49,"6",IF(J44&gt;44,"4",IF(J44&gt;39,"2","0")))))))</f>
        <v>10</v>
      </c>
      <c r="K45" s="65" t="str">
        <f>IF(K44="","",IF(K44="AB", "0",IF(K44&gt;69,"5",IF(K44&gt;59,"4",IF(K44&gt;49,"3",IF(K44&gt;44,"2",IF(K44&gt;39,"1","0")))))))</f>
        <v>4</v>
      </c>
      <c r="L45" s="65" t="str">
        <f>IF(L44="","",IF(L44="AB", "0",IF(L44&gt;69,"10",IF(L44&gt;59,"8",IF(L44&gt;49,"6",IF(L44&gt;44,"4",IF(L44&gt;39,"2","0")))))))</f>
        <v>8</v>
      </c>
      <c r="M45" s="51"/>
      <c r="N45" s="51"/>
      <c r="O45" s="70"/>
      <c r="P45" s="73"/>
      <c r="Q45" s="71"/>
      <c r="R45" s="73"/>
      <c r="S45" s="71"/>
      <c r="T45" s="51"/>
      <c r="U45" s="70"/>
      <c r="V45" s="51"/>
      <c r="W45" s="51"/>
      <c r="X45" s="61"/>
      <c r="Y45" s="16"/>
    </row>
    <row r="46" spans="1:25" ht="10.5" customHeight="1">
      <c r="A46" s="45">
        <v>13</v>
      </c>
      <c r="B46" s="46" t="s">
        <v>90</v>
      </c>
      <c r="C46" s="46" t="s">
        <v>116</v>
      </c>
      <c r="D46" s="26" t="str">
        <f t="shared" ref="D46" si="137">IF(D47="AB", "F",IF(D47="","",IF(D47&gt;69,"A",IF(D47&gt;59,"B",IF(D47&gt;49,"C",IF(D47&gt;44,"D",IF(D47&gt;39,"E","F")))))))</f>
        <v>A</v>
      </c>
      <c r="E46" s="27" t="str">
        <f t="shared" ref="E46" si="138">IF(E47="AB","F",IF(E47="","",IF(E47&gt;69,"A",IF(E47&gt;59,"B",IF(E47&gt;49,"C",IF(E47&gt;44,"D",IF(E47&gt;39,"E","F")))))))</f>
        <v>A</v>
      </c>
      <c r="F46" s="26" t="str">
        <f t="shared" ref="F46" si="139">IF(F47="AB", "F",IF(F47="","",IF(F47&gt;69,"A",IF(F47&gt;59,"B",IF(F47&gt;49,"C",IF(F47&gt;44,"D",IF(F47&gt;39,"E","F")))))))</f>
        <v>B</v>
      </c>
      <c r="G46" s="27" t="str">
        <f t="shared" ref="G46" si="140">IF(G47="AB","F",IF(G47="","",IF(G47&gt;69,"A",IF(G47&gt;59,"B",IF(G47&gt;49,"C",IF(G47&gt;44,"D",IF(G47&gt;39,"E","F")))))))</f>
        <v>A</v>
      </c>
      <c r="H46" s="26" t="str">
        <f t="shared" ref="H46" si="141">IF(H47="AB", "F",IF(H47="","",IF(H47&gt;69,"A",IF(H47&gt;59,"B",IF(H47&gt;49,"C",IF(H47&gt;44,"D",IF(H47&gt;39,"E","F")))))))</f>
        <v>C</v>
      </c>
      <c r="I46" s="27" t="str">
        <f t="shared" ref="I46" si="142">IF(I47="AB","F",IF(I47="","",IF(I47&gt;69,"A",IF(I47&gt;59,"B",IF(I47&gt;49,"C",IF(I47&gt;44,"D",IF(I47&gt;39,"E","F")))))))</f>
        <v>E</v>
      </c>
      <c r="J46" s="26" t="str">
        <f t="shared" ref="J46" si="143">IF(J47="AB", "F",IF(J47="","",IF(J47&gt;69,"A",IF(J47&gt;59,"B",IF(J47&gt;49,"C",IF(J47&gt;44,"D",IF(J47&gt;39,"E","F")))))))</f>
        <v>A</v>
      </c>
      <c r="K46" s="27" t="str">
        <f t="shared" ref="K46:K57" si="144">IF(K47="AB", "F",IF(K47="","",IF(K47&gt;69,"A",IF(K47&gt;59,"B",IF(K47&gt;49,"C",IF(K47&gt;44,"D",IF(K47&gt;39,"E","F")))))))</f>
        <v>A</v>
      </c>
      <c r="L46" s="26" t="str">
        <f t="shared" ref="L46" si="145">IF(L47="AB", "F",IF(L47="","",IF(L47&gt;69,"A",IF(L47&gt;59,"B",IF(L47&gt;49,"C",IF(L47&gt;44,"D",IF(L47&gt;39,"E","F")))))))</f>
        <v>A</v>
      </c>
      <c r="M46" s="48"/>
      <c r="N46" s="48"/>
      <c r="O46" s="49"/>
      <c r="P46" s="48"/>
      <c r="Q46" s="50"/>
      <c r="R46" s="48"/>
      <c r="S46" s="50"/>
      <c r="T46" s="48"/>
      <c r="U46" s="49"/>
      <c r="V46" s="48"/>
      <c r="W46" s="48"/>
      <c r="X46" s="52"/>
      <c r="Y46" s="16"/>
    </row>
    <row r="47" spans="1:25" ht="10.5" customHeight="1">
      <c r="A47" s="53"/>
      <c r="B47" s="54"/>
      <c r="C47" s="54"/>
      <c r="D47" s="55">
        <v>84</v>
      </c>
      <c r="E47" s="56">
        <v>82</v>
      </c>
      <c r="F47" s="55">
        <v>62</v>
      </c>
      <c r="G47" s="56">
        <v>70</v>
      </c>
      <c r="H47" s="55">
        <v>52</v>
      </c>
      <c r="I47" s="56">
        <v>40</v>
      </c>
      <c r="J47" s="55">
        <v>81</v>
      </c>
      <c r="K47" s="56">
        <v>74</v>
      </c>
      <c r="L47" s="55">
        <v>70</v>
      </c>
      <c r="M47" s="57">
        <f t="shared" ref="M47" si="146">IF(D48&lt;&gt;"",D48,"0")+IF(E48&lt;&gt;"",E48,"0")+IF(F48&lt;&gt;"",F48,"0")+IF(G48&lt;&gt;"",G48,"0")+IF(H48&lt;&gt;"",H48,"0")+IF(I48&lt;&gt;"",I48,"0")+IF(J48&lt;&gt;"",J48,"0")+IF(K48&lt;&gt;"",K48,"0")+IF(L48&lt;&gt;"",L48,"0")</f>
        <v>93</v>
      </c>
      <c r="N47" s="57">
        <f ca="1">SUMIF(D47:M47,"&gt; 0",D8:L8)</f>
        <v>22</v>
      </c>
      <c r="O47" s="58">
        <f ca="1">M47/N47</f>
        <v>4.2272727272727275</v>
      </c>
      <c r="P47" s="57" t="str">
        <f t="shared" ref="P47" si="147" xml:space="preserve"> "-"</f>
        <v>-</v>
      </c>
      <c r="Q47" s="57" t="str">
        <f t="shared" ref="Q47:R47" si="148">"-"</f>
        <v>-</v>
      </c>
      <c r="R47" s="59" t="str">
        <f t="shared" si="148"/>
        <v>-</v>
      </c>
      <c r="S47" s="57">
        <f t="shared" ref="S47" si="149">M47</f>
        <v>93</v>
      </c>
      <c r="T47" s="57">
        <f ca="1">N47</f>
        <v>22</v>
      </c>
      <c r="U47" s="60">
        <f ca="1">O47</f>
        <v>4.2272727272727275</v>
      </c>
      <c r="V47" s="51"/>
      <c r="W47" s="51"/>
      <c r="X47" s="61" t="s">
        <v>31</v>
      </c>
      <c r="Y47" s="16"/>
    </row>
    <row r="48" spans="1:25" ht="10.5" customHeight="1" thickBot="1">
      <c r="A48" s="62"/>
      <c r="B48" s="63"/>
      <c r="C48" s="63"/>
      <c r="D48" s="64" t="str">
        <f>IF(D47="","",IF(D47="AB", "0",IF(D47&gt;69,"15",IF(D47&gt;59,"12",IF(D47&gt;49,"9",IF(D47&gt;44,"6",IF(D47&gt;39,"3","0")))))))</f>
        <v>15</v>
      </c>
      <c r="E48" s="65" t="str">
        <f>IF(E47="","",IF(E47="AB", "0",IF(E47&gt;69,"15",IF(E47&gt;59,"12",IF(E47&gt;49,"9",IF(E47&gt;44,"6",IF(E47&gt;39,"3","0")))))))</f>
        <v>15</v>
      </c>
      <c r="F48" s="64" t="str">
        <f t="shared" ref="F48:H48" si="150">IF(F47="","",IF(F47="AB", "0",IF(F47&gt;69,"15",IF(F47&gt;59,"12",IF(F47&gt;49,"9",IF(F47&gt;44,"6",IF(F47&gt;39,"3","0")))))))</f>
        <v>12</v>
      </c>
      <c r="G48" s="65" t="str">
        <f t="shared" si="150"/>
        <v>15</v>
      </c>
      <c r="H48" s="64" t="str">
        <f t="shared" si="150"/>
        <v>9</v>
      </c>
      <c r="I48" s="65" t="str">
        <f>IF(I47="","",IF(I47="AB", "0",IF(I47&gt;69,"10",IF(I47&gt;59,"8",IF(I47&gt;49,"6",IF(I47&gt;44,"4",IF(I47&gt;39,"2","0")))))))</f>
        <v>2</v>
      </c>
      <c r="J48" s="65" t="str">
        <f>IF(J47="","",IF(J47="AB", "0",IF(J47&gt;69,"10",IF(J47&gt;59,"8",IF(J47&gt;49,"6",IF(J47&gt;44,"4",IF(J47&gt;39,"2","0")))))))</f>
        <v>10</v>
      </c>
      <c r="K48" s="65" t="str">
        <f>IF(K47="","",IF(K47="AB", "0",IF(K47&gt;69,"5",IF(K47&gt;59,"4",IF(K47&gt;49,"3",IF(K47&gt;44,"2",IF(K47&gt;39,"1","0")))))))</f>
        <v>5</v>
      </c>
      <c r="L48" s="65" t="str">
        <f>IF(L47="","",IF(L47="AB", "0",IF(L47&gt;69,"10",IF(L47&gt;59,"8",IF(L47&gt;49,"6",IF(L47&gt;44,"4",IF(L47&gt;39,"2","0")))))))</f>
        <v>10</v>
      </c>
      <c r="M48" s="66"/>
      <c r="N48" s="66"/>
      <c r="O48" s="67"/>
      <c r="P48" s="66"/>
      <c r="Q48" s="68"/>
      <c r="R48" s="66"/>
      <c r="S48" s="68"/>
      <c r="T48" s="66"/>
      <c r="U48" s="67"/>
      <c r="V48" s="66"/>
      <c r="W48" s="66"/>
      <c r="X48" s="69"/>
      <c r="Y48" s="16"/>
    </row>
    <row r="49" spans="1:25" ht="10.5" customHeight="1">
      <c r="A49" s="71"/>
      <c r="B49" s="55"/>
      <c r="C49" s="55"/>
      <c r="D49" s="59"/>
      <c r="E49" s="59"/>
      <c r="F49" s="59"/>
      <c r="G49" s="59"/>
      <c r="H49" s="59"/>
      <c r="I49" s="59"/>
      <c r="J49" s="59"/>
      <c r="K49" s="59"/>
      <c r="L49" s="59"/>
      <c r="M49" s="71"/>
      <c r="N49" s="71"/>
      <c r="O49" s="71"/>
      <c r="P49" s="71"/>
      <c r="Q49" s="71"/>
      <c r="R49" s="71"/>
      <c r="S49" s="71"/>
      <c r="T49" s="71"/>
      <c r="U49" s="70"/>
      <c r="V49" s="71"/>
      <c r="W49" s="71"/>
      <c r="X49" s="71"/>
      <c r="Y49" s="16"/>
    </row>
    <row r="50" spans="1:25" ht="10.5" customHeight="1">
      <c r="A50" s="13"/>
      <c r="B50" s="14"/>
      <c r="C50" s="101" t="s">
        <v>3</v>
      </c>
      <c r="D50" s="15" t="s">
        <v>4</v>
      </c>
      <c r="E50" s="15" t="s">
        <v>4</v>
      </c>
      <c r="F50" s="15" t="s">
        <v>4</v>
      </c>
      <c r="G50" s="15" t="s">
        <v>4</v>
      </c>
      <c r="H50" s="15" t="s">
        <v>5</v>
      </c>
      <c r="I50" s="15" t="s">
        <v>5</v>
      </c>
      <c r="J50" s="15" t="s">
        <v>6</v>
      </c>
      <c r="K50" s="15" t="s">
        <v>19</v>
      </c>
      <c r="L50" s="15" t="s">
        <v>20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16"/>
    </row>
    <row r="51" spans="1:25" ht="10.5" customHeight="1">
      <c r="A51" s="13"/>
      <c r="B51" s="14"/>
      <c r="C51" s="102"/>
      <c r="D51" s="15">
        <v>303</v>
      </c>
      <c r="E51" s="15">
        <v>305</v>
      </c>
      <c r="F51" s="15">
        <v>307</v>
      </c>
      <c r="G51" s="15">
        <v>309</v>
      </c>
      <c r="H51" s="15">
        <v>301</v>
      </c>
      <c r="I51" s="15">
        <v>303</v>
      </c>
      <c r="J51" s="15">
        <v>315</v>
      </c>
      <c r="K51" s="15">
        <v>216</v>
      </c>
      <c r="L51" s="15">
        <v>301</v>
      </c>
      <c r="M51" s="99" t="s">
        <v>7</v>
      </c>
      <c r="N51" s="103"/>
      <c r="O51" s="100"/>
      <c r="P51" s="99" t="s">
        <v>8</v>
      </c>
      <c r="Q51" s="103"/>
      <c r="R51" s="100"/>
      <c r="S51" s="99" t="s">
        <v>9</v>
      </c>
      <c r="T51" s="103"/>
      <c r="U51" s="100"/>
      <c r="V51" s="38"/>
      <c r="W51" s="38"/>
      <c r="X51" s="38"/>
      <c r="Y51" s="16"/>
    </row>
    <row r="52" spans="1:25" ht="10.5" customHeight="1">
      <c r="A52" s="13"/>
      <c r="B52" s="17"/>
      <c r="C52" s="18" t="s">
        <v>10</v>
      </c>
      <c r="D52" s="15">
        <v>3</v>
      </c>
      <c r="E52" s="15">
        <v>3</v>
      </c>
      <c r="F52" s="15">
        <v>3</v>
      </c>
      <c r="G52" s="15">
        <v>3</v>
      </c>
      <c r="H52" s="15">
        <v>3</v>
      </c>
      <c r="I52" s="15">
        <v>2</v>
      </c>
      <c r="J52" s="15">
        <v>2</v>
      </c>
      <c r="K52" s="15">
        <v>1</v>
      </c>
      <c r="L52" s="15">
        <v>2</v>
      </c>
      <c r="M52" s="19" t="s">
        <v>11</v>
      </c>
      <c r="N52" s="20" t="s">
        <v>12</v>
      </c>
      <c r="O52" s="20" t="s">
        <v>13</v>
      </c>
      <c r="P52" s="20" t="s">
        <v>11</v>
      </c>
      <c r="Q52" s="20" t="s">
        <v>12</v>
      </c>
      <c r="R52" s="20" t="s">
        <v>13</v>
      </c>
      <c r="S52" s="20" t="s">
        <v>11</v>
      </c>
      <c r="T52" s="20" t="s">
        <v>12</v>
      </c>
      <c r="U52" s="20" t="s">
        <v>13</v>
      </c>
      <c r="V52" s="99" t="s">
        <v>14</v>
      </c>
      <c r="W52" s="100"/>
      <c r="X52" s="21" t="s">
        <v>15</v>
      </c>
      <c r="Y52" s="16"/>
    </row>
    <row r="53" spans="1:25" ht="10.5" customHeight="1" thickBot="1">
      <c r="A53" s="31" t="s">
        <v>16</v>
      </c>
      <c r="B53" s="31" t="s">
        <v>17</v>
      </c>
      <c r="C53" s="23" t="s">
        <v>18</v>
      </c>
      <c r="D53" s="24"/>
      <c r="E53" s="39"/>
      <c r="F53" s="24"/>
      <c r="G53" s="39"/>
      <c r="H53" s="24"/>
      <c r="I53" s="39"/>
      <c r="J53" s="39"/>
      <c r="K53" s="25"/>
      <c r="L53" s="78"/>
      <c r="M53" s="78"/>
      <c r="N53" s="79"/>
      <c r="O53" s="80"/>
      <c r="P53" s="22"/>
      <c r="Q53" s="22"/>
      <c r="R53" s="42"/>
      <c r="S53" s="43"/>
      <c r="T53" s="44"/>
      <c r="U53" s="22"/>
      <c r="V53" s="25" t="s">
        <v>7</v>
      </c>
      <c r="W53" s="25" t="s">
        <v>8</v>
      </c>
      <c r="X53" s="31"/>
      <c r="Y53" s="16"/>
    </row>
    <row r="54" spans="1:25" ht="10.5" customHeight="1">
      <c r="A54" s="45">
        <v>14</v>
      </c>
      <c r="B54" s="46" t="s">
        <v>89</v>
      </c>
      <c r="C54" s="46" t="s">
        <v>117</v>
      </c>
      <c r="D54" s="26" t="str">
        <f t="shared" ref="D54" si="151">IF(D55="AB", "F",IF(D55="","",IF(D55&gt;69,"A",IF(D55&gt;59,"B",IF(D55&gt;49,"C",IF(D55&gt;44,"D",IF(D55&gt;39,"E","F")))))))</f>
        <v>C</v>
      </c>
      <c r="E54" s="27" t="str">
        <f t="shared" ref="E54" si="152">IF(E55="AB","F",IF(E55="","",IF(E55&gt;69,"A",IF(E55&gt;59,"B",IF(E55&gt;49,"C",IF(E55&gt;44,"D",IF(E55&gt;39,"E","F")))))))</f>
        <v>B</v>
      </c>
      <c r="F54" s="26" t="str">
        <f t="shared" ref="F54" si="153">IF(F55="AB", "F",IF(F55="","",IF(F55&gt;69,"A",IF(F55&gt;59,"B",IF(F55&gt;49,"C",IF(F55&gt;44,"D",IF(F55&gt;39,"E","F")))))))</f>
        <v>C</v>
      </c>
      <c r="G54" s="27" t="str">
        <f t="shared" ref="G54" si="154">IF(G55="AB","F",IF(G55="","",IF(G55&gt;69,"A",IF(G55&gt;59,"B",IF(G55&gt;49,"C",IF(G55&gt;44,"D",IF(G55&gt;39,"E","F")))))))</f>
        <v>E</v>
      </c>
      <c r="H54" s="26" t="str">
        <f t="shared" ref="H54" si="155">IF(H55="AB", "F",IF(H55="","",IF(H55&gt;69,"A",IF(H55&gt;59,"B",IF(H55&gt;49,"C",IF(H55&gt;44,"D",IF(H55&gt;39,"E","F")))))))</f>
        <v>E</v>
      </c>
      <c r="I54" s="27" t="str">
        <f t="shared" ref="I54" si="156">IF(I55="AB","F",IF(I55="","",IF(I55&gt;69,"A",IF(I55&gt;59,"B",IF(I55&gt;49,"C",IF(I55&gt;44,"D",IF(I55&gt;39,"E","F")))))))</f>
        <v>E</v>
      </c>
      <c r="J54" s="26" t="str">
        <f t="shared" ref="J54" si="157">IF(J55="AB", "F",IF(J55="","",IF(J55&gt;69,"A",IF(J55&gt;59,"B",IF(J55&gt;49,"C",IF(J55&gt;44,"D",IF(J55&gt;39,"E","F")))))))</f>
        <v>B</v>
      </c>
      <c r="K54" s="30" t="str">
        <f t="shared" ref="K54" si="158">IF(K55="AB", "F",IF(K55="","",IF(K55&gt;69,"A",IF(K55&gt;59,"B",IF(K55&gt;49,"C",IF(K55&gt;44,"D",IF(K55&gt;39,"E","F")))))))</f>
        <v>C</v>
      </c>
      <c r="L54" s="29" t="str">
        <f t="shared" ref="L54" si="159">IF(L55="AB", "F",IF(L55="","",IF(L55&gt;69,"A",IF(L55&gt;59,"B",IF(L55&gt;49,"C",IF(L55&gt;44,"D",IF(L55&gt;39,"E","F")))))))</f>
        <v>E</v>
      </c>
      <c r="M54" s="51"/>
      <c r="N54" s="51"/>
      <c r="O54" s="71"/>
      <c r="P54" s="51"/>
      <c r="Q54" s="71"/>
      <c r="R54" s="51"/>
      <c r="S54" s="71"/>
      <c r="T54" s="51"/>
      <c r="U54" s="70"/>
      <c r="V54" s="48"/>
      <c r="W54" s="48"/>
      <c r="X54" s="52"/>
      <c r="Y54" s="16"/>
    </row>
    <row r="55" spans="1:25" ht="10.5" customHeight="1">
      <c r="A55" s="53"/>
      <c r="B55" s="54"/>
      <c r="C55" s="54"/>
      <c r="D55" s="56">
        <v>50</v>
      </c>
      <c r="E55" s="56">
        <v>60</v>
      </c>
      <c r="F55" s="56">
        <v>53</v>
      </c>
      <c r="G55" s="56">
        <v>40</v>
      </c>
      <c r="H55" s="56">
        <v>40</v>
      </c>
      <c r="I55" s="56">
        <v>40</v>
      </c>
      <c r="J55" s="72">
        <v>68</v>
      </c>
      <c r="K55" s="56">
        <v>50</v>
      </c>
      <c r="L55" s="55">
        <v>40</v>
      </c>
      <c r="M55" s="57">
        <f t="shared" ref="M55" si="160">IF(D56&lt;&gt;"",D56,"0")+IF(E56&lt;&gt;"",E56,"0")+IF(F56&lt;&gt;"",F56,"0")+IF(G56&lt;&gt;"",G56,"0")+IF(H56&lt;&gt;"",H56,"0")+IF(I56&lt;&gt;"",I56,"0")+IF(J56&lt;&gt;"",J56,"0")+IF(K56&lt;&gt;"",K56,"0")+IF(L56&lt;&gt;"",L56,"0")</f>
        <v>51</v>
      </c>
      <c r="N55" s="57">
        <f ca="1">SUMIF(D55:M55, "&gt;0",D8:L8)</f>
        <v>22</v>
      </c>
      <c r="O55" s="58">
        <f ca="1">M55/N55</f>
        <v>2.3181818181818183</v>
      </c>
      <c r="P55" s="57" t="str">
        <f t="shared" ref="P55:R55" si="161">"-"</f>
        <v>-</v>
      </c>
      <c r="Q55" s="57" t="str">
        <f t="shared" si="161"/>
        <v>-</v>
      </c>
      <c r="R55" s="57" t="str">
        <f t="shared" si="161"/>
        <v>-</v>
      </c>
      <c r="S55" s="57">
        <f t="shared" ref="S55" si="162">M55</f>
        <v>51</v>
      </c>
      <c r="T55" s="57">
        <f ca="1">N55</f>
        <v>22</v>
      </c>
      <c r="U55" s="60">
        <f ca="1">O55</f>
        <v>2.3181818181818183</v>
      </c>
      <c r="V55" s="51"/>
      <c r="W55" s="51"/>
      <c r="X55" s="61" t="s">
        <v>31</v>
      </c>
      <c r="Y55" s="16"/>
    </row>
    <row r="56" spans="1:25" ht="10.5" customHeight="1" thickBot="1">
      <c r="A56" s="53"/>
      <c r="B56" s="54"/>
      <c r="C56" s="54"/>
      <c r="D56" s="64" t="str">
        <f>IF(D55="","",IF(D55="AB", "0",IF(D55&gt;69,"15",IF(D55&gt;59,"12",IF(D55&gt;49,"9",IF(D55&gt;44,"6",IF(D55&gt;39,"3","0")))))))</f>
        <v>9</v>
      </c>
      <c r="E56" s="65" t="str">
        <f>IF(E55="","",IF(E55="AB", "0",IF(E55&gt;69,"15",IF(E55&gt;59,"12",IF(E55&gt;49,"9",IF(E55&gt;44,"6",IF(E55&gt;39,"3","0")))))))</f>
        <v>12</v>
      </c>
      <c r="F56" s="64" t="str">
        <f t="shared" ref="F56:H56" si="163">IF(F55="","",IF(F55="AB", "0",IF(F55&gt;69,"15",IF(F55&gt;59,"12",IF(F55&gt;49,"9",IF(F55&gt;44,"6",IF(F55&gt;39,"3","0")))))))</f>
        <v>9</v>
      </c>
      <c r="G56" s="65" t="str">
        <f t="shared" si="163"/>
        <v>3</v>
      </c>
      <c r="H56" s="64" t="str">
        <f t="shared" si="163"/>
        <v>3</v>
      </c>
      <c r="I56" s="65" t="str">
        <f>IF(I55="","",IF(I55="AB", "0",IF(I55&gt;69,"10",IF(I55&gt;59,"8",IF(I55&gt;49,"6",IF(I55&gt;44,"4",IF(I55&gt;39,"2","0")))))))</f>
        <v>2</v>
      </c>
      <c r="J56" s="65" t="str">
        <f>IF(J55="","",IF(J55="AB", "0",IF(J55&gt;69,"10",IF(J55&gt;59,"8",IF(J55&gt;49,"6",IF(J55&gt;44,"4",IF(J55&gt;39,"2","0")))))))</f>
        <v>8</v>
      </c>
      <c r="K56" s="65" t="str">
        <f>IF(K55="","",IF(K55="AB", "0",IF(K55&gt;69,"5",IF(K55&gt;59,"4",IF(K55&gt;49,"3",IF(K55&gt;44,"2",IF(K55&gt;39,"1","0")))))))</f>
        <v>3</v>
      </c>
      <c r="L56" s="65" t="str">
        <f>IF(L55="","",IF(L55="AB", "0",IF(L55&gt;69,"10",IF(L55&gt;59,"8",IF(L55&gt;49,"6",IF(L55&gt;44,"4",IF(L55&gt;39,"2","0")))))))</f>
        <v>2</v>
      </c>
      <c r="M56" s="51"/>
      <c r="N56" s="51"/>
      <c r="O56" s="70"/>
      <c r="P56" s="73"/>
      <c r="Q56" s="71"/>
      <c r="R56" s="73"/>
      <c r="S56" s="71"/>
      <c r="T56" s="51"/>
      <c r="U56" s="70"/>
      <c r="V56" s="51"/>
      <c r="W56" s="51"/>
      <c r="X56" s="61"/>
      <c r="Y56" s="16"/>
    </row>
    <row r="57" spans="1:25" ht="10.5" customHeight="1">
      <c r="A57" s="45">
        <v>15</v>
      </c>
      <c r="B57" s="46" t="s">
        <v>88</v>
      </c>
      <c r="C57" s="46" t="s">
        <v>118</v>
      </c>
      <c r="D57" s="26" t="str">
        <f t="shared" ref="D57" si="164">IF(D58="AB", "F",IF(D58="","",IF(D58&gt;69,"A",IF(D58&gt;59,"B",IF(D58&gt;49,"C",IF(D58&gt;44,"D",IF(D58&gt;39,"E","F")))))))</f>
        <v>D</v>
      </c>
      <c r="E57" s="27" t="str">
        <f t="shared" ref="E57" si="165">IF(E58="AB","F",IF(E58="","",IF(E58&gt;69,"A",IF(E58&gt;59,"B",IF(E58&gt;49,"C",IF(E58&gt;44,"D",IF(E58&gt;39,"E","F")))))))</f>
        <v>A</v>
      </c>
      <c r="F57" s="26" t="str">
        <f t="shared" ref="F57" si="166">IF(F58="AB", "F",IF(F58="","",IF(F58&gt;69,"A",IF(F58&gt;59,"B",IF(F58&gt;49,"C",IF(F58&gt;44,"D",IF(F58&gt;39,"E","F")))))))</f>
        <v>A</v>
      </c>
      <c r="G57" s="27" t="str">
        <f t="shared" ref="G57" si="167">IF(G58="AB","F",IF(G58="","",IF(G58&gt;69,"A",IF(G58&gt;59,"B",IF(G58&gt;49,"C",IF(G58&gt;44,"D",IF(G58&gt;39,"E","F")))))))</f>
        <v>C</v>
      </c>
      <c r="H57" s="26" t="str">
        <f t="shared" ref="H57" si="168">IF(H58="AB", "F",IF(H58="","",IF(H58&gt;69,"A",IF(H58&gt;59,"B",IF(H58&gt;49,"C",IF(H58&gt;44,"D",IF(H58&gt;39,"E","F")))))))</f>
        <v>F</v>
      </c>
      <c r="I57" s="27" t="str">
        <f t="shared" ref="I57" si="169">IF(I58="AB","F",IF(I58="","",IF(I58&gt;69,"A",IF(I58&gt;59,"B",IF(I58&gt;49,"C",IF(I58&gt;44,"D",IF(I58&gt;39,"E","F")))))))</f>
        <v>B</v>
      </c>
      <c r="J57" s="26" t="str">
        <f t="shared" ref="J57" si="170">IF(J58="AB", "F",IF(J58="","",IF(J58&gt;69,"A",IF(J58&gt;59,"B",IF(J58&gt;49,"C",IF(J58&gt;44,"D",IF(J58&gt;39,"E","F")))))))</f>
        <v>C</v>
      </c>
      <c r="K57" s="30" t="str">
        <f t="shared" si="144"/>
        <v>C</v>
      </c>
      <c r="L57" s="26" t="str">
        <f t="shared" ref="L57" si="171">IF(L58="AB", "F",IF(L58="","",IF(L58&gt;69,"A",IF(L58&gt;59,"B",IF(L58&gt;49,"C",IF(L58&gt;44,"D",IF(L58&gt;39,"E","F")))))))</f>
        <v>E</v>
      </c>
      <c r="M57" s="48"/>
      <c r="N57" s="48"/>
      <c r="O57" s="49"/>
      <c r="P57" s="48"/>
      <c r="Q57" s="50"/>
      <c r="R57" s="48"/>
      <c r="S57" s="50"/>
      <c r="T57" s="48"/>
      <c r="U57" s="49"/>
      <c r="V57" s="48" t="s">
        <v>29</v>
      </c>
      <c r="W57" s="48"/>
      <c r="X57" s="52"/>
      <c r="Y57" s="16"/>
    </row>
    <row r="58" spans="1:25" ht="10.5" customHeight="1">
      <c r="A58" s="53"/>
      <c r="B58" s="54"/>
      <c r="C58" s="54"/>
      <c r="D58" s="55">
        <v>47</v>
      </c>
      <c r="E58" s="56">
        <v>71</v>
      </c>
      <c r="F58" s="55">
        <v>70</v>
      </c>
      <c r="G58" s="56">
        <v>52</v>
      </c>
      <c r="H58" s="55">
        <v>22</v>
      </c>
      <c r="I58" s="56">
        <v>65</v>
      </c>
      <c r="J58" s="55">
        <v>58</v>
      </c>
      <c r="K58" s="56">
        <v>53</v>
      </c>
      <c r="L58" s="55">
        <v>40</v>
      </c>
      <c r="M58" s="57">
        <f t="shared" ref="M58" si="172">IF(D59&lt;&gt;"",D59,"0")+IF(E59&lt;&gt;"",E59,"0")+IF(F59&lt;&gt;"",F59,"0")+IF(G59&lt;&gt;"",G59,"0")+IF(H59&lt;&gt;"",H59,"0")+IF(I59&lt;&gt;"",I59,"0")+IF(J59&lt;&gt;"",J59,"0")+IF(K59&lt;&gt;"",K59,"0")+IF(L59&lt;&gt;"",L59,"0")</f>
        <v>64</v>
      </c>
      <c r="N58" s="57">
        <f ca="1">SUMIF(D58:M58,"&gt; 0",D8:L8)</f>
        <v>22</v>
      </c>
      <c r="O58" s="58">
        <f ca="1">M58/N58</f>
        <v>2.9090909090909092</v>
      </c>
      <c r="P58" s="57" t="str">
        <f t="shared" ref="P58" si="173" xml:space="preserve"> "-"</f>
        <v>-</v>
      </c>
      <c r="Q58" s="57" t="str">
        <f t="shared" ref="Q58:R58" si="174">"-"</f>
        <v>-</v>
      </c>
      <c r="R58" s="59" t="str">
        <f t="shared" si="174"/>
        <v>-</v>
      </c>
      <c r="S58" s="57">
        <f t="shared" ref="S58" si="175">M58</f>
        <v>64</v>
      </c>
      <c r="T58" s="57">
        <f ca="1">N58</f>
        <v>22</v>
      </c>
      <c r="U58" s="60">
        <f ca="1">O58</f>
        <v>2.9090909090909092</v>
      </c>
      <c r="V58" s="51"/>
      <c r="W58" s="51"/>
      <c r="X58" s="61" t="s">
        <v>14</v>
      </c>
      <c r="Y58" s="16"/>
    </row>
    <row r="59" spans="1:25" ht="10.5" customHeight="1" thickBot="1">
      <c r="A59" s="62"/>
      <c r="B59" s="63"/>
      <c r="C59" s="63"/>
      <c r="D59" s="64" t="str">
        <f>IF(D58="","",IF(D58="AB", "0",IF(D58&gt;69,"15",IF(D58&gt;59,"12",IF(D58&gt;49,"9",IF(D58&gt;44,"6",IF(D58&gt;39,"3","0")))))))</f>
        <v>6</v>
      </c>
      <c r="E59" s="65" t="str">
        <f>IF(E58="","",IF(E58="AB", "0",IF(E58&gt;69,"15",IF(E58&gt;59,"12",IF(E58&gt;49,"9",IF(E58&gt;44,"6",IF(E58&gt;39,"3","0")))))))</f>
        <v>15</v>
      </c>
      <c r="F59" s="64" t="str">
        <f t="shared" ref="F59:H59" si="176">IF(F58="","",IF(F58="AB", "0",IF(F58&gt;69,"15",IF(F58&gt;59,"12",IF(F58&gt;49,"9",IF(F58&gt;44,"6",IF(F58&gt;39,"3","0")))))))</f>
        <v>15</v>
      </c>
      <c r="G59" s="65" t="str">
        <f t="shared" si="176"/>
        <v>9</v>
      </c>
      <c r="H59" s="64" t="str">
        <f t="shared" si="176"/>
        <v>0</v>
      </c>
      <c r="I59" s="65" t="str">
        <f>IF(I58="","",IF(I58="AB", "0",IF(I58&gt;69,"10",IF(I58&gt;59,"8",IF(I58&gt;49,"6",IF(I58&gt;44,"4",IF(I58&gt;39,"2","0")))))))</f>
        <v>8</v>
      </c>
      <c r="J59" s="65" t="str">
        <f>IF(J58="","",IF(J58="AB", "0",IF(J58&gt;69,"10",IF(J58&gt;59,"8",IF(J58&gt;49,"6",IF(J58&gt;44,"4",IF(J58&gt;39,"2","0")))))))</f>
        <v>6</v>
      </c>
      <c r="K59" s="65" t="str">
        <f>IF(K58="","",IF(K58="AB", "0",IF(K58&gt;69,"5",IF(K58&gt;59,"4",IF(K58&gt;49,"3",IF(K58&gt;44,"2",IF(K58&gt;39,"1","0")))))))</f>
        <v>3</v>
      </c>
      <c r="L59" s="65" t="str">
        <f>IF(L58="","",IF(L58="AB", "0",IF(L58&gt;69,"10",IF(L58&gt;59,"8",IF(L58&gt;49,"6",IF(L58&gt;44,"4",IF(L58&gt;39,"2","0")))))))</f>
        <v>2</v>
      </c>
      <c r="M59" s="66"/>
      <c r="N59" s="66"/>
      <c r="O59" s="67"/>
      <c r="P59" s="66"/>
      <c r="Q59" s="68"/>
      <c r="R59" s="66"/>
      <c r="S59" s="68"/>
      <c r="T59" s="66"/>
      <c r="U59" s="67"/>
      <c r="V59" s="66"/>
      <c r="W59" s="66"/>
      <c r="X59" s="69"/>
      <c r="Y59" s="16"/>
    </row>
    <row r="60" spans="1:25" ht="10.5" customHeight="1">
      <c r="A60" s="53">
        <v>16</v>
      </c>
      <c r="B60" s="76" t="s">
        <v>87</v>
      </c>
      <c r="C60" s="77" t="s">
        <v>119</v>
      </c>
      <c r="D60" s="26" t="str">
        <f t="shared" ref="D60" si="177">IF(D61="AB", "F",IF(D61="","",IF(D61&gt;69,"A",IF(D61&gt;59,"B",IF(D61&gt;49,"C",IF(D61&gt;44,"D",IF(D61&gt;39,"E","F")))))))</f>
        <v>A</v>
      </c>
      <c r="E60" s="27" t="str">
        <f t="shared" ref="E60" si="178">IF(E61="AB","F",IF(E61="","",IF(E61&gt;69,"A",IF(E61&gt;59,"B",IF(E61&gt;49,"C",IF(E61&gt;44,"D",IF(E61&gt;39,"E","F")))))))</f>
        <v>C</v>
      </c>
      <c r="F60" s="26" t="str">
        <f t="shared" ref="F60" si="179">IF(F61="AB", "F",IF(F61="","",IF(F61&gt;69,"A",IF(F61&gt;59,"B",IF(F61&gt;49,"C",IF(F61&gt;44,"D",IF(F61&gt;39,"E","F")))))))</f>
        <v>B</v>
      </c>
      <c r="G60" s="27" t="str">
        <f t="shared" ref="G60" si="180">IF(G61="AB","F",IF(G61="","",IF(G61&gt;69,"A",IF(G61&gt;59,"B",IF(G61&gt;49,"C",IF(G61&gt;44,"D",IF(G61&gt;39,"E","F")))))))</f>
        <v>B</v>
      </c>
      <c r="H60" s="26" t="str">
        <f t="shared" ref="H60" si="181">IF(H61="AB", "F",IF(H61="","",IF(H61&gt;69,"A",IF(H61&gt;59,"B",IF(H61&gt;49,"C",IF(H61&gt;44,"D",IF(H61&gt;39,"E","F")))))))</f>
        <v>C</v>
      </c>
      <c r="I60" s="27" t="str">
        <f t="shared" ref="I60" si="182">IF(I61="AB","F",IF(I61="","",IF(I61&gt;69,"A",IF(I61&gt;59,"B",IF(I61&gt;49,"C",IF(I61&gt;44,"D",IF(I61&gt;39,"E","F")))))))</f>
        <v>D</v>
      </c>
      <c r="J60" s="26" t="str">
        <f t="shared" ref="J60:K60" si="183">IF(J61="AB", "F",IF(J61="","",IF(J61&gt;69,"A",IF(J61&gt;59,"B",IF(J61&gt;49,"C",IF(J61&gt;44,"D",IF(J61&gt;39,"E","F")))))))</f>
        <v>A</v>
      </c>
      <c r="K60" s="30" t="str">
        <f t="shared" si="183"/>
        <v>A</v>
      </c>
      <c r="L60" s="26" t="str">
        <f t="shared" ref="L60" si="184">IF(L61="AB", "F",IF(L61="","",IF(L61&gt;69,"A",IF(L61&gt;59,"B",IF(L61&gt;49,"C",IF(L61&gt;44,"D",IF(L61&gt;39,"E","F")))))))</f>
        <v>A</v>
      </c>
      <c r="M60" s="51"/>
      <c r="N60" s="51"/>
      <c r="O60" s="70"/>
      <c r="P60" s="51"/>
      <c r="Q60" s="71"/>
      <c r="R60" s="51"/>
      <c r="S60" s="71"/>
      <c r="T60" s="51"/>
      <c r="U60" s="70"/>
      <c r="V60" s="51"/>
      <c r="W60" s="51"/>
      <c r="X60" s="61"/>
      <c r="Y60" s="16"/>
    </row>
    <row r="61" spans="1:25" ht="10.5" customHeight="1">
      <c r="A61" s="53"/>
      <c r="B61" s="76"/>
      <c r="C61" s="77"/>
      <c r="D61" s="56">
        <v>77</v>
      </c>
      <c r="E61" s="56">
        <v>54</v>
      </c>
      <c r="F61" s="56">
        <v>68</v>
      </c>
      <c r="G61" s="56">
        <v>61</v>
      </c>
      <c r="H61" s="56">
        <v>52</v>
      </c>
      <c r="I61" s="56">
        <v>46</v>
      </c>
      <c r="J61" s="72">
        <v>90</v>
      </c>
      <c r="K61" s="56">
        <v>72</v>
      </c>
      <c r="L61" s="55">
        <v>70</v>
      </c>
      <c r="M61" s="57">
        <f t="shared" ref="M61" si="185">IF(D62&lt;&gt;"",D62,"0")+IF(E62&lt;&gt;"",E62,"0")+IF(F62&lt;&gt;"",F62,"0")+IF(G62&lt;&gt;"",G62,"0")+IF(H62&lt;&gt;"",H62,"0")+IF(I62&lt;&gt;"",I62,"0")+IF(J62&lt;&gt;"",J62,"0")+IF(K62&lt;&gt;"",K62,"0")+IF(L62&lt;&gt;"",L62,"0")</f>
        <v>86</v>
      </c>
      <c r="N61" s="57">
        <f ca="1">SUMIF(D61:M61, "&gt;0",D8:L8)</f>
        <v>22</v>
      </c>
      <c r="O61" s="58">
        <f ca="1">M61/N61</f>
        <v>3.9090909090909092</v>
      </c>
      <c r="P61" s="57" t="str">
        <f t="shared" ref="P61:R61" si="186">"-"</f>
        <v>-</v>
      </c>
      <c r="Q61" s="57" t="str">
        <f t="shared" si="186"/>
        <v>-</v>
      </c>
      <c r="R61" s="57" t="str">
        <f t="shared" si="186"/>
        <v>-</v>
      </c>
      <c r="S61" s="57">
        <f t="shared" ref="S61" si="187">M61</f>
        <v>86</v>
      </c>
      <c r="T61" s="57">
        <f ca="1">N61</f>
        <v>22</v>
      </c>
      <c r="U61" s="60">
        <f ca="1">O61</f>
        <v>3.9090909090909092</v>
      </c>
      <c r="V61" s="51"/>
      <c r="W61" s="51"/>
      <c r="X61" s="61" t="s">
        <v>31</v>
      </c>
      <c r="Y61" s="16"/>
    </row>
    <row r="62" spans="1:25" ht="10.5" customHeight="1" thickBot="1">
      <c r="A62" s="62"/>
      <c r="B62" s="81"/>
      <c r="C62" s="82"/>
      <c r="D62" s="64" t="str">
        <f>IF(D61="","",IF(D61="AB", "0",IF(D61&gt;69,"15",IF(D61&gt;59,"12",IF(D61&gt;49,"9",IF(D61&gt;44,"6",IF(D61&gt;39,"3","0")))))))</f>
        <v>15</v>
      </c>
      <c r="E62" s="65" t="str">
        <f>IF(E61="","",IF(E61="AB", "0",IF(E61&gt;69,"15",IF(E61&gt;59,"12",IF(E61&gt;49,"9",IF(E61&gt;44,"6",IF(E61&gt;39,"3","0")))))))</f>
        <v>9</v>
      </c>
      <c r="F62" s="64" t="str">
        <f t="shared" ref="F62:H62" si="188">IF(F61="","",IF(F61="AB", "0",IF(F61&gt;69,"15",IF(F61&gt;59,"12",IF(F61&gt;49,"9",IF(F61&gt;44,"6",IF(F61&gt;39,"3","0")))))))</f>
        <v>12</v>
      </c>
      <c r="G62" s="65" t="str">
        <f t="shared" si="188"/>
        <v>12</v>
      </c>
      <c r="H62" s="64" t="str">
        <f t="shared" si="188"/>
        <v>9</v>
      </c>
      <c r="I62" s="65" t="str">
        <f>IF(I61="","",IF(I61="AB", "0",IF(I61&gt;69,"10",IF(I61&gt;59,"8",IF(I61&gt;49,"6",IF(I61&gt;44,"4",IF(I61&gt;39,"2","0")))))))</f>
        <v>4</v>
      </c>
      <c r="J62" s="65" t="str">
        <f>IF(J61="","",IF(J61="AB", "0",IF(J61&gt;69,"10",IF(J61&gt;59,"8",IF(J61&gt;49,"6",IF(J61&gt;44,"4",IF(J61&gt;39,"2","0")))))))</f>
        <v>10</v>
      </c>
      <c r="K62" s="65" t="str">
        <f>IF(K61="","",IF(K61="AB", "0",IF(K61&gt;69,"5",IF(K61&gt;59,"4",IF(K61&gt;49,"3",IF(K61&gt;44,"2",IF(K61&gt;39,"1","0")))))))</f>
        <v>5</v>
      </c>
      <c r="L62" s="65" t="str">
        <f>IF(L61="","",IF(L61="AB", "0",IF(L61&gt;69,"10",IF(L61&gt;59,"8",IF(L61&gt;49,"6",IF(L61&gt;44,"4",IF(L61&gt;39,"2","0")))))))</f>
        <v>10</v>
      </c>
      <c r="M62" s="66"/>
      <c r="N62" s="66"/>
      <c r="O62" s="67"/>
      <c r="P62" s="66"/>
      <c r="Q62" s="68"/>
      <c r="R62" s="66"/>
      <c r="S62" s="68"/>
      <c r="T62" s="66"/>
      <c r="U62" s="67"/>
      <c r="V62" s="66"/>
      <c r="W62" s="66"/>
      <c r="X62" s="69"/>
      <c r="Y62" s="16"/>
    </row>
    <row r="63" spans="1:25" ht="13.5" customHeight="1">
      <c r="A63" s="53">
        <v>17</v>
      </c>
      <c r="B63" s="54" t="s">
        <v>86</v>
      </c>
      <c r="C63" s="54" t="s">
        <v>120</v>
      </c>
      <c r="D63" s="26" t="str">
        <f t="shared" ref="D63" si="189">IF(D64="AB", "F",IF(D64="","",IF(D64&gt;69,"A",IF(D64&gt;59,"B",IF(D64&gt;49,"C",IF(D64&gt;44,"D",IF(D64&gt;39,"E","F")))))))</f>
        <v>D</v>
      </c>
      <c r="E63" s="27" t="str">
        <f t="shared" ref="E63" si="190">IF(E64="AB","F",IF(E64="","",IF(E64&gt;69,"A",IF(E64&gt;59,"B",IF(E64&gt;49,"C",IF(E64&gt;44,"D",IF(E64&gt;39,"E","F")))))))</f>
        <v>C</v>
      </c>
      <c r="F63" s="26" t="str">
        <f t="shared" ref="F63" si="191">IF(F64="AB", "F",IF(F64="","",IF(F64&gt;69,"A",IF(F64&gt;59,"B",IF(F64&gt;49,"C",IF(F64&gt;44,"D",IF(F64&gt;39,"E","F")))))))</f>
        <v>D</v>
      </c>
      <c r="G63" s="27" t="str">
        <f t="shared" ref="G63" si="192">IF(G64="AB","F",IF(G64="","",IF(G64&gt;69,"A",IF(G64&gt;59,"B",IF(G64&gt;49,"C",IF(G64&gt;44,"D",IF(G64&gt;39,"E","F")))))))</f>
        <v>D</v>
      </c>
      <c r="H63" s="26" t="str">
        <f t="shared" ref="H63" si="193">IF(H64="AB", "F",IF(H64="","",IF(H64&gt;69,"A",IF(H64&gt;59,"B",IF(H64&gt;49,"C",IF(H64&gt;44,"D",IF(H64&gt;39,"E","F")))))))</f>
        <v>F</v>
      </c>
      <c r="I63" s="27" t="str">
        <f t="shared" ref="I63" si="194">IF(I64="AB","F",IF(I64="","",IF(I64&gt;69,"A",IF(I64&gt;59,"B",IF(I64&gt;49,"C",IF(I64&gt;44,"D",IF(I64&gt;39,"E","F")))))))</f>
        <v>B</v>
      </c>
      <c r="J63" s="26" t="str">
        <f t="shared" ref="J63:K63" si="195">IF(J64="AB", "F",IF(J64="","",IF(J64&gt;69,"A",IF(J64&gt;59,"B",IF(J64&gt;49,"C",IF(J64&gt;44,"D",IF(J64&gt;39,"E","F")))))))</f>
        <v>C</v>
      </c>
      <c r="K63" s="27" t="str">
        <f t="shared" si="195"/>
        <v>C</v>
      </c>
      <c r="L63" s="26" t="str">
        <f t="shared" ref="L63" si="196">IF(L64="AB", "F",IF(L64="","",IF(L64&gt;69,"A",IF(L64&gt;59,"B",IF(L64&gt;49,"C",IF(L64&gt;44,"D",IF(L64&gt;39,"E","F")))))))</f>
        <v>E</v>
      </c>
      <c r="M63" s="48"/>
      <c r="N63" s="48"/>
      <c r="O63" s="49"/>
      <c r="P63" s="48"/>
      <c r="Q63" s="50"/>
      <c r="R63" s="48"/>
      <c r="S63" s="50"/>
      <c r="T63" s="48"/>
      <c r="U63" s="49"/>
      <c r="V63" s="51" t="s">
        <v>29</v>
      </c>
      <c r="W63" s="51"/>
      <c r="X63" s="61"/>
      <c r="Y63" s="16"/>
    </row>
    <row r="64" spans="1:25" ht="10.5" customHeight="1">
      <c r="A64" s="53"/>
      <c r="B64" s="54"/>
      <c r="C64" s="54"/>
      <c r="D64" s="55">
        <v>47</v>
      </c>
      <c r="E64" s="56">
        <v>55</v>
      </c>
      <c r="F64" s="55">
        <v>46</v>
      </c>
      <c r="G64" s="56">
        <v>48</v>
      </c>
      <c r="H64" s="55">
        <v>22</v>
      </c>
      <c r="I64" s="56">
        <v>60</v>
      </c>
      <c r="J64" s="55">
        <v>51</v>
      </c>
      <c r="K64" s="56">
        <v>50</v>
      </c>
      <c r="L64" s="55">
        <v>40</v>
      </c>
      <c r="M64" s="57">
        <f t="shared" ref="M64" si="197">IF(D65&lt;&gt;"",D65,"0")+IF(E65&lt;&gt;"",E65,"0")+IF(F65&lt;&gt;"",F65,"0")+IF(G65&lt;&gt;"",G65,"0")+IF(H65&lt;&gt;"",H65,"0")+IF(I65&lt;&gt;"",I65,"0")+IF(J65&lt;&gt;"",J65,"0")+IF(K65&lt;&gt;"",K65,"0")+IF(L65&lt;&gt;"",L65,"0")</f>
        <v>46</v>
      </c>
      <c r="N64" s="57">
        <f ca="1">SUMIF(D64:M64,"&gt; 0",D8:L8)</f>
        <v>22</v>
      </c>
      <c r="O64" s="58">
        <f ca="1">M64/N64</f>
        <v>2.0909090909090908</v>
      </c>
      <c r="P64" s="57" t="str">
        <f t="shared" ref="P64" si="198" xml:space="preserve"> "-"</f>
        <v>-</v>
      </c>
      <c r="Q64" s="57" t="str">
        <f t="shared" ref="Q64:R64" si="199">"-"</f>
        <v>-</v>
      </c>
      <c r="R64" s="59" t="str">
        <f t="shared" si="199"/>
        <v>-</v>
      </c>
      <c r="S64" s="57">
        <f t="shared" ref="S64" si="200">M64</f>
        <v>46</v>
      </c>
      <c r="T64" s="57">
        <f ca="1">N64</f>
        <v>22</v>
      </c>
      <c r="U64" s="60">
        <f ca="1">O64</f>
        <v>2.0909090909090908</v>
      </c>
      <c r="V64" s="51"/>
      <c r="W64" s="51"/>
      <c r="X64" s="61" t="s">
        <v>14</v>
      </c>
      <c r="Y64" s="16"/>
    </row>
    <row r="65" spans="1:25" ht="10.5" customHeight="1" thickBot="1">
      <c r="A65" s="53"/>
      <c r="B65" s="54"/>
      <c r="C65" s="54"/>
      <c r="D65" s="64" t="str">
        <f>IF(D64="","",IF(D64="AB", "0",IF(D64&gt;69,"15",IF(D64&gt;59,"12",IF(D64&gt;49,"9",IF(D64&gt;44,"6",IF(D64&gt;39,"3","0")))))))</f>
        <v>6</v>
      </c>
      <c r="E65" s="65" t="str">
        <f>IF(E64="","",IF(E64="AB", "0",IF(E64&gt;69,"15",IF(E64&gt;59,"12",IF(E64&gt;49,"9",IF(E64&gt;44,"6",IF(E64&gt;39,"3","0")))))))</f>
        <v>9</v>
      </c>
      <c r="F65" s="64" t="str">
        <f t="shared" ref="F65:H65" si="201">IF(F64="","",IF(F64="AB", "0",IF(F64&gt;69,"15",IF(F64&gt;59,"12",IF(F64&gt;49,"9",IF(F64&gt;44,"6",IF(F64&gt;39,"3","0")))))))</f>
        <v>6</v>
      </c>
      <c r="G65" s="65" t="str">
        <f t="shared" si="201"/>
        <v>6</v>
      </c>
      <c r="H65" s="64" t="str">
        <f t="shared" si="201"/>
        <v>0</v>
      </c>
      <c r="I65" s="65" t="str">
        <f>IF(I64="","",IF(I64="AB", "0",IF(I64&gt;69,"10",IF(I64&gt;59,"8",IF(I64&gt;49,"6",IF(I64&gt;44,"4",IF(I64&gt;39,"2","0")))))))</f>
        <v>8</v>
      </c>
      <c r="J65" s="65" t="str">
        <f>IF(J64="","",IF(J64="AB", "0",IF(J64&gt;69,"10",IF(J64&gt;59,"8",IF(J64&gt;49,"6",IF(J64&gt;44,"4",IF(J64&gt;39,"2","0")))))))</f>
        <v>6</v>
      </c>
      <c r="K65" s="65" t="str">
        <f>IF(K64="","",IF(K64="AB", "0",IF(K64&gt;69,"5",IF(K64&gt;59,"4",IF(K64&gt;49,"3",IF(K64&gt;44,"2",IF(K64&gt;39,"1","0")))))))</f>
        <v>3</v>
      </c>
      <c r="L65" s="65" t="str">
        <f>IF(L64="","",IF(L64="AB", "0",IF(L64&gt;69,"10",IF(L64&gt;59,"8",IF(L64&gt;49,"6",IF(L64&gt;44,"4",IF(L64&gt;39,"2","0")))))))</f>
        <v>2</v>
      </c>
      <c r="M65" s="66"/>
      <c r="N65" s="66"/>
      <c r="O65" s="67"/>
      <c r="P65" s="66"/>
      <c r="Q65" s="68"/>
      <c r="R65" s="66"/>
      <c r="S65" s="68"/>
      <c r="T65" s="66"/>
      <c r="U65" s="67"/>
      <c r="V65" s="51"/>
      <c r="W65" s="51"/>
      <c r="X65" s="61"/>
      <c r="Y65" s="16"/>
    </row>
    <row r="66" spans="1:25" ht="10.5" customHeight="1">
      <c r="A66" s="45">
        <v>18</v>
      </c>
      <c r="B66" s="46" t="s">
        <v>85</v>
      </c>
      <c r="C66" s="46" t="s">
        <v>121</v>
      </c>
      <c r="D66" s="26" t="str">
        <f t="shared" ref="D66" si="202">IF(D67="AB", "F",IF(D67="","",IF(D67&gt;69,"A",IF(D67&gt;59,"B",IF(D67&gt;49,"C",IF(D67&gt;44,"D",IF(D67&gt;39,"E","F")))))))</f>
        <v>B</v>
      </c>
      <c r="E66" s="27" t="str">
        <f t="shared" ref="E66" si="203">IF(E67="AB","F",IF(E67="","",IF(E67&gt;69,"A",IF(E67&gt;59,"B",IF(E67&gt;49,"C",IF(E67&gt;44,"D",IF(E67&gt;39,"E","F")))))))</f>
        <v>A</v>
      </c>
      <c r="F66" s="26" t="str">
        <f t="shared" ref="F66" si="204">IF(F67="AB", "F",IF(F67="","",IF(F67&gt;69,"A",IF(F67&gt;59,"B",IF(F67&gt;49,"C",IF(F67&gt;44,"D",IF(F67&gt;39,"E","F")))))))</f>
        <v>B</v>
      </c>
      <c r="G66" s="27" t="str">
        <f t="shared" ref="G66" si="205">IF(G67="AB","F",IF(G67="","",IF(G67&gt;69,"A",IF(G67&gt;59,"B",IF(G67&gt;49,"C",IF(G67&gt;44,"D",IF(G67&gt;39,"E","F")))))))</f>
        <v>B</v>
      </c>
      <c r="H66" s="26" t="str">
        <f t="shared" ref="H66" si="206">IF(H67="AB", "F",IF(H67="","",IF(H67&gt;69,"A",IF(H67&gt;59,"B",IF(H67&gt;49,"C",IF(H67&gt;44,"D",IF(H67&gt;39,"E","F")))))))</f>
        <v>E</v>
      </c>
      <c r="I66" s="27" t="str">
        <f t="shared" ref="I66" si="207">IF(I67="AB","F",IF(I67="","",IF(I67&gt;69,"A",IF(I67&gt;59,"B",IF(I67&gt;49,"C",IF(I67&gt;44,"D",IF(I67&gt;39,"E","F")))))))</f>
        <v>B</v>
      </c>
      <c r="J66" s="26" t="str">
        <f t="shared" ref="J66:K66" si="208">IF(J67="AB", "F",IF(J67="","",IF(J67&gt;69,"A",IF(J67&gt;59,"B",IF(J67&gt;49,"C",IF(J67&gt;44,"D",IF(J67&gt;39,"E","F")))))))</f>
        <v>B</v>
      </c>
      <c r="K66" s="27" t="str">
        <f t="shared" si="208"/>
        <v>C</v>
      </c>
      <c r="L66" s="26" t="str">
        <f t="shared" ref="L66" si="209">IF(L67="AB", "F",IF(L67="","",IF(L67&gt;69,"A",IF(L67&gt;59,"B",IF(L67&gt;49,"C",IF(L67&gt;44,"D",IF(L67&gt;39,"E","F")))))))</f>
        <v>E</v>
      </c>
      <c r="M66" s="51"/>
      <c r="N66" s="51"/>
      <c r="O66" s="70"/>
      <c r="P66" s="51"/>
      <c r="Q66" s="71"/>
      <c r="R66" s="51"/>
      <c r="S66" s="71"/>
      <c r="T66" s="51"/>
      <c r="U66" s="70"/>
      <c r="V66" s="48"/>
      <c r="W66" s="48"/>
      <c r="X66" s="52"/>
      <c r="Y66" s="16"/>
    </row>
    <row r="67" spans="1:25" ht="10.5" customHeight="1">
      <c r="A67" s="53"/>
      <c r="B67" s="54"/>
      <c r="C67" s="54"/>
      <c r="D67" s="56">
        <v>60</v>
      </c>
      <c r="E67" s="56">
        <v>70</v>
      </c>
      <c r="F67" s="56">
        <v>65</v>
      </c>
      <c r="G67" s="56">
        <v>60</v>
      </c>
      <c r="H67" s="56">
        <v>40</v>
      </c>
      <c r="I67" s="56">
        <v>60</v>
      </c>
      <c r="J67" s="72">
        <v>61</v>
      </c>
      <c r="K67" s="56">
        <v>53</v>
      </c>
      <c r="L67" s="55">
        <v>40</v>
      </c>
      <c r="M67" s="57">
        <f t="shared" ref="M67" si="210">IF(D68&lt;&gt;"",D68,"0")+IF(E68&lt;&gt;"",E68,"0")+IF(F68&lt;&gt;"",F68,"0")+IF(G68&lt;&gt;"",G68,"0")+IF(H68&lt;&gt;"",H68,"0")+IF(I68&lt;&gt;"",I68,"0")+IF(J68&lt;&gt;"",J68,"0")+IF(K68&lt;&gt;"",K68,"0")+IF(L68&lt;&gt;"",L68,"0")</f>
        <v>75</v>
      </c>
      <c r="N67" s="57">
        <f ca="1">SUMIF(D67:M67, "&gt;0",D8:L8)</f>
        <v>22</v>
      </c>
      <c r="O67" s="58">
        <f ca="1">M67/N67</f>
        <v>3.4090909090909092</v>
      </c>
      <c r="P67" s="57" t="str">
        <f t="shared" ref="P67:R67" si="211">"-"</f>
        <v>-</v>
      </c>
      <c r="Q67" s="57" t="str">
        <f t="shared" si="211"/>
        <v>-</v>
      </c>
      <c r="R67" s="57" t="str">
        <f t="shared" si="211"/>
        <v>-</v>
      </c>
      <c r="S67" s="57">
        <f t="shared" ref="S67" si="212">M67</f>
        <v>75</v>
      </c>
      <c r="T67" s="57">
        <f ca="1">N67</f>
        <v>22</v>
      </c>
      <c r="U67" s="60">
        <f ca="1">O67</f>
        <v>3.4090909090909092</v>
      </c>
      <c r="V67" s="51"/>
      <c r="W67" s="51"/>
      <c r="X67" s="61" t="s">
        <v>31</v>
      </c>
      <c r="Y67" s="16"/>
    </row>
    <row r="68" spans="1:25" ht="10.5" customHeight="1" thickBot="1">
      <c r="A68" s="53"/>
      <c r="B68" s="54"/>
      <c r="C68" s="54"/>
      <c r="D68" s="64" t="str">
        <f>IF(D67="","",IF(D67="AB", "0",IF(D67&gt;69,"15",IF(D67&gt;59,"12",IF(D67&gt;49,"9",IF(D67&gt;44,"6",IF(D67&gt;39,"3","0")))))))</f>
        <v>12</v>
      </c>
      <c r="E68" s="65" t="str">
        <f>IF(E67="","",IF(E67="AB", "0",IF(E67&gt;69,"15",IF(E67&gt;59,"12",IF(E67&gt;49,"9",IF(E67&gt;44,"6",IF(E67&gt;39,"3","0")))))))</f>
        <v>15</v>
      </c>
      <c r="F68" s="64" t="str">
        <f t="shared" ref="F68:H68" si="213">IF(F67="","",IF(F67="AB", "0",IF(F67&gt;69,"15",IF(F67&gt;59,"12",IF(F67&gt;49,"9",IF(F67&gt;44,"6",IF(F67&gt;39,"3","0")))))))</f>
        <v>12</v>
      </c>
      <c r="G68" s="65" t="str">
        <f t="shared" si="213"/>
        <v>12</v>
      </c>
      <c r="H68" s="64" t="str">
        <f t="shared" si="213"/>
        <v>3</v>
      </c>
      <c r="I68" s="65" t="str">
        <f>IF(I67="","",IF(I67="AB", "0",IF(I67&gt;69,"10",IF(I67&gt;59,"8",IF(I67&gt;49,"6",IF(I67&gt;44,"4",IF(I67&gt;39,"2","0")))))))</f>
        <v>8</v>
      </c>
      <c r="J68" s="65" t="str">
        <f>IF(J67="","",IF(J67="AB", "0",IF(J67&gt;69,"10",IF(J67&gt;59,"8",IF(J67&gt;49,"6",IF(J67&gt;44,"4",IF(J67&gt;39,"2","0")))))))</f>
        <v>8</v>
      </c>
      <c r="K68" s="65" t="str">
        <f>IF(K67="","",IF(K67="AB", "0",IF(K67&gt;69,"5",IF(K67&gt;59,"4",IF(K67&gt;49,"3",IF(K67&gt;44,"2",IF(K67&gt;39,"1","0")))))))</f>
        <v>3</v>
      </c>
      <c r="L68" s="65" t="str">
        <f>IF(L67="","",IF(L67="AB", "0",IF(L67&gt;69,"10",IF(L67&gt;59,"8",IF(L67&gt;49,"6",IF(L67&gt;44,"4",IF(L67&gt;39,"2","0")))))))</f>
        <v>2</v>
      </c>
      <c r="M68" s="51"/>
      <c r="N68" s="51"/>
      <c r="O68" s="70"/>
      <c r="P68" s="73"/>
      <c r="Q68" s="71"/>
      <c r="R68" s="73"/>
      <c r="S68" s="71"/>
      <c r="T68" s="51"/>
      <c r="U68" s="70"/>
      <c r="V68" s="51"/>
      <c r="W68" s="51"/>
      <c r="X68" s="61"/>
      <c r="Y68" s="16"/>
    </row>
    <row r="69" spans="1:25" ht="10.5" customHeight="1">
      <c r="A69" s="45">
        <v>19</v>
      </c>
      <c r="B69" s="46" t="s">
        <v>84</v>
      </c>
      <c r="C69" s="46" t="s">
        <v>122</v>
      </c>
      <c r="D69" s="26" t="str">
        <f t="shared" ref="D69" si="214">IF(D70="AB", "F",IF(D70="","",IF(D70&gt;69,"A",IF(D70&gt;59,"B",IF(D70&gt;49,"C",IF(D70&gt;44,"D",IF(D70&gt;39,"E","F")))))))</f>
        <v>B</v>
      </c>
      <c r="E69" s="27" t="str">
        <f t="shared" ref="E69" si="215">IF(E70="AB","F",IF(E70="","",IF(E70&gt;69,"A",IF(E70&gt;59,"B",IF(E70&gt;49,"C",IF(E70&gt;44,"D",IF(E70&gt;39,"E","F")))))))</f>
        <v>C</v>
      </c>
      <c r="F69" s="26" t="str">
        <f t="shared" ref="F69" si="216">IF(F70="AB", "F",IF(F70="","",IF(F70&gt;69,"A",IF(F70&gt;59,"B",IF(F70&gt;49,"C",IF(F70&gt;44,"D",IF(F70&gt;39,"E","F")))))))</f>
        <v>C</v>
      </c>
      <c r="G69" s="27" t="str">
        <f t="shared" ref="G69" si="217">IF(G70="AB","F",IF(G70="","",IF(G70&gt;69,"A",IF(G70&gt;59,"B",IF(G70&gt;49,"C",IF(G70&gt;44,"D",IF(G70&gt;39,"E","F")))))))</f>
        <v>C</v>
      </c>
      <c r="H69" s="26" t="str">
        <f t="shared" ref="H69" si="218">IF(H70="AB", "F",IF(H70="","",IF(H70&gt;69,"A",IF(H70&gt;59,"B",IF(H70&gt;49,"C",IF(H70&gt;44,"D",IF(H70&gt;39,"E","F")))))))</f>
        <v>C</v>
      </c>
      <c r="I69" s="27" t="str">
        <f t="shared" ref="I69" si="219">IF(I70="AB","F",IF(I70="","",IF(I70&gt;69,"A",IF(I70&gt;59,"B",IF(I70&gt;49,"C",IF(I70&gt;44,"D",IF(I70&gt;39,"E","F")))))))</f>
        <v>D</v>
      </c>
      <c r="J69" s="26" t="str">
        <f t="shared" ref="J69:K81" si="220">IF(J70="AB", "F",IF(J70="","",IF(J70&gt;69,"A",IF(J70&gt;59,"B",IF(J70&gt;49,"C",IF(J70&gt;44,"D",IF(J70&gt;39,"E","F")))))))</f>
        <v>A</v>
      </c>
      <c r="K69" s="27" t="str">
        <f t="shared" si="220"/>
        <v>B</v>
      </c>
      <c r="L69" s="26" t="str">
        <f t="shared" ref="L69" si="221">IF(L70="AB", "F",IF(L70="","",IF(L70&gt;69,"A",IF(L70&gt;59,"B",IF(L70&gt;49,"C",IF(L70&gt;44,"D",IF(L70&gt;39,"E","F")))))))</f>
        <v>C</v>
      </c>
      <c r="M69" s="48"/>
      <c r="N69" s="48"/>
      <c r="O69" s="49"/>
      <c r="P69" s="48"/>
      <c r="Q69" s="50"/>
      <c r="R69" s="48"/>
      <c r="S69" s="50"/>
      <c r="T69" s="48"/>
      <c r="U69" s="49"/>
      <c r="V69" s="48"/>
      <c r="W69" s="48"/>
      <c r="X69" s="52"/>
      <c r="Y69" s="16"/>
    </row>
    <row r="70" spans="1:25" ht="10.5" customHeight="1">
      <c r="A70" s="53"/>
      <c r="B70" s="54"/>
      <c r="C70" s="54"/>
      <c r="D70" s="55">
        <v>64</v>
      </c>
      <c r="E70" s="56">
        <v>50</v>
      </c>
      <c r="F70" s="55">
        <v>58</v>
      </c>
      <c r="G70" s="56">
        <v>57</v>
      </c>
      <c r="H70" s="55">
        <v>50</v>
      </c>
      <c r="I70" s="56">
        <v>45</v>
      </c>
      <c r="J70" s="55">
        <v>70</v>
      </c>
      <c r="K70" s="56">
        <v>63</v>
      </c>
      <c r="L70" s="55">
        <v>50</v>
      </c>
      <c r="M70" s="57">
        <f t="shared" ref="M70" si="222">IF(D71&lt;&gt;"",D71,"0")+IF(E71&lt;&gt;"",E71,"0")+IF(F71&lt;&gt;"",F71,"0")+IF(G71&lt;&gt;"",G71,"0")+IF(H71&lt;&gt;"",H71,"0")+IF(I71&lt;&gt;"",I71,"0")+IF(J71&lt;&gt;"",J71,"0")+IF(K71&lt;&gt;"",K71,"0")+IF(L71&lt;&gt;"",L71,"0")</f>
        <v>72</v>
      </c>
      <c r="N70" s="57">
        <f ca="1">SUMIF(D70:M70,"&gt; 0",D8:L8)</f>
        <v>22</v>
      </c>
      <c r="O70" s="58">
        <f ca="1">M70/N70</f>
        <v>3.2727272727272729</v>
      </c>
      <c r="P70" s="57" t="str">
        <f t="shared" ref="P70" si="223" xml:space="preserve"> "-"</f>
        <v>-</v>
      </c>
      <c r="Q70" s="57" t="str">
        <f t="shared" ref="Q70:R70" si="224">"-"</f>
        <v>-</v>
      </c>
      <c r="R70" s="59" t="str">
        <f t="shared" si="224"/>
        <v>-</v>
      </c>
      <c r="S70" s="57">
        <f t="shared" ref="S70" si="225">M70</f>
        <v>72</v>
      </c>
      <c r="T70" s="57">
        <f ca="1">N70</f>
        <v>22</v>
      </c>
      <c r="U70" s="60">
        <f ca="1">O70</f>
        <v>3.2727272727272729</v>
      </c>
      <c r="V70" s="51"/>
      <c r="W70" s="51"/>
      <c r="X70" s="61" t="s">
        <v>31</v>
      </c>
      <c r="Y70" s="16"/>
    </row>
    <row r="71" spans="1:25" ht="10.5" customHeight="1" thickBot="1">
      <c r="A71" s="53"/>
      <c r="B71" s="54"/>
      <c r="C71" s="54"/>
      <c r="D71" s="64" t="str">
        <f>IF(D70="","",IF(D70="AB", "0",IF(D70&gt;69,"15",IF(D70&gt;59,"12",IF(D70&gt;49,"9",IF(D70&gt;44,"6",IF(D70&gt;39,"3","0")))))))</f>
        <v>12</v>
      </c>
      <c r="E71" s="65" t="str">
        <f>IF(E70="","",IF(E70="AB", "0",IF(E70&gt;69,"15",IF(E70&gt;59,"12",IF(E70&gt;49,"9",IF(E70&gt;44,"6",IF(E70&gt;39,"3","0")))))))</f>
        <v>9</v>
      </c>
      <c r="F71" s="64" t="str">
        <f t="shared" ref="F71:H71" si="226">IF(F70="","",IF(F70="AB", "0",IF(F70&gt;69,"15",IF(F70&gt;59,"12",IF(F70&gt;49,"9",IF(F70&gt;44,"6",IF(F70&gt;39,"3","0")))))))</f>
        <v>9</v>
      </c>
      <c r="G71" s="65" t="str">
        <f t="shared" si="226"/>
        <v>9</v>
      </c>
      <c r="H71" s="64" t="str">
        <f t="shared" si="226"/>
        <v>9</v>
      </c>
      <c r="I71" s="65" t="str">
        <f>IF(I70="","",IF(I70="AB", "0",IF(I70&gt;69,"10",IF(I70&gt;59,"8",IF(I70&gt;49,"6",IF(I70&gt;44,"4",IF(I70&gt;39,"2","0")))))))</f>
        <v>4</v>
      </c>
      <c r="J71" s="65" t="str">
        <f>IF(J70="","",IF(J70="AB", "0",IF(J70&gt;69,"10",IF(J70&gt;59,"8",IF(J70&gt;49,"6",IF(J70&gt;44,"4",IF(J70&gt;39,"2","0")))))))</f>
        <v>10</v>
      </c>
      <c r="K71" s="65" t="str">
        <f>IF(K70="","",IF(K70="AB", "0",IF(K70&gt;69,"5",IF(K70&gt;59,"4",IF(K70&gt;49,"3",IF(K70&gt;44,"2",IF(K70&gt;39,"1","0")))))))</f>
        <v>4</v>
      </c>
      <c r="L71" s="65" t="str">
        <f>IF(L70="","",IF(L70="AB", "0",IF(L70&gt;69,"10",IF(L70&gt;59,"8",IF(L70&gt;49,"6",IF(L70&gt;44,"4",IF(L70&gt;39,"2","0")))))))</f>
        <v>6</v>
      </c>
      <c r="M71" s="66"/>
      <c r="N71" s="66"/>
      <c r="O71" s="67"/>
      <c r="P71" s="66"/>
      <c r="Q71" s="68"/>
      <c r="R71" s="66"/>
      <c r="S71" s="68"/>
      <c r="T71" s="66"/>
      <c r="U71" s="67"/>
      <c r="V71" s="51"/>
      <c r="W71" s="51"/>
      <c r="X71" s="61"/>
      <c r="Y71" s="16"/>
    </row>
    <row r="72" spans="1:25" ht="10.5" customHeight="1">
      <c r="A72" s="45">
        <v>20</v>
      </c>
      <c r="B72" s="74" t="s">
        <v>83</v>
      </c>
      <c r="C72" s="46" t="s">
        <v>123</v>
      </c>
      <c r="D72" s="26" t="str">
        <f t="shared" ref="D72" si="227">IF(D73="AB", "F",IF(D73="","",IF(D73&gt;69,"A",IF(D73&gt;59,"B",IF(D73&gt;49,"C",IF(D73&gt;44,"D",IF(D73&gt;39,"E","F")))))))</f>
        <v>A</v>
      </c>
      <c r="E72" s="27" t="str">
        <f t="shared" ref="E72" si="228">IF(E73="AB","F",IF(E73="","",IF(E73&gt;69,"A",IF(E73&gt;59,"B",IF(E73&gt;49,"C",IF(E73&gt;44,"D",IF(E73&gt;39,"E","F")))))))</f>
        <v>A</v>
      </c>
      <c r="F72" s="26" t="str">
        <f t="shared" ref="F72" si="229">IF(F73="AB", "F",IF(F73="","",IF(F73&gt;69,"A",IF(F73&gt;59,"B",IF(F73&gt;49,"C",IF(F73&gt;44,"D",IF(F73&gt;39,"E","F")))))))</f>
        <v>C</v>
      </c>
      <c r="G72" s="27" t="str">
        <f t="shared" ref="G72" si="230">IF(G73="AB","F",IF(G73="","",IF(G73&gt;69,"A",IF(G73&gt;59,"B",IF(G73&gt;49,"C",IF(G73&gt;44,"D",IF(G73&gt;39,"E","F")))))))</f>
        <v>A</v>
      </c>
      <c r="H72" s="26" t="str">
        <f t="shared" ref="H72" si="231">IF(H73="AB", "F",IF(H73="","",IF(H73&gt;69,"A",IF(H73&gt;59,"B",IF(H73&gt;49,"C",IF(H73&gt;44,"D",IF(H73&gt;39,"E","F")))))))</f>
        <v>B</v>
      </c>
      <c r="I72" s="27" t="str">
        <f t="shared" ref="I72" si="232">IF(I73="AB","F",IF(I73="","",IF(I73&gt;69,"A",IF(I73&gt;59,"B",IF(I73&gt;49,"C",IF(I73&gt;44,"D",IF(I73&gt;39,"E","F")))))))</f>
        <v>D</v>
      </c>
      <c r="J72" s="26" t="str">
        <f t="shared" ref="J72:K84" si="233">IF(J73="AB", "F",IF(J73="","",IF(J73&gt;69,"A",IF(J73&gt;59,"B",IF(J73&gt;49,"C",IF(J73&gt;44,"D",IF(J73&gt;39,"E","F")))))))</f>
        <v>A</v>
      </c>
      <c r="K72" s="27" t="str">
        <f t="shared" si="233"/>
        <v>A</v>
      </c>
      <c r="L72" s="26" t="str">
        <f t="shared" ref="L72" si="234">IF(L73="AB", "F",IF(L73="","",IF(L73&gt;69,"A",IF(L73&gt;59,"B",IF(L73&gt;49,"C",IF(L73&gt;44,"D",IF(L73&gt;39,"E","F")))))))</f>
        <v>B</v>
      </c>
      <c r="M72" s="51"/>
      <c r="N72" s="51"/>
      <c r="O72" s="70"/>
      <c r="P72" s="51"/>
      <c r="Q72" s="71"/>
      <c r="R72" s="51"/>
      <c r="S72" s="71"/>
      <c r="T72" s="51"/>
      <c r="U72" s="70"/>
      <c r="V72" s="48"/>
      <c r="W72" s="48"/>
      <c r="X72" s="52"/>
      <c r="Y72" s="16"/>
    </row>
    <row r="73" spans="1:25" ht="10.5" customHeight="1">
      <c r="A73" s="53"/>
      <c r="B73" s="76"/>
      <c r="C73" s="54"/>
      <c r="D73" s="56">
        <v>77</v>
      </c>
      <c r="E73" s="56">
        <v>76</v>
      </c>
      <c r="F73" s="56">
        <v>52</v>
      </c>
      <c r="G73" s="56">
        <v>74</v>
      </c>
      <c r="H73" s="56">
        <v>60</v>
      </c>
      <c r="I73" s="56">
        <v>45</v>
      </c>
      <c r="J73" s="72">
        <v>80</v>
      </c>
      <c r="K73" s="56">
        <v>73</v>
      </c>
      <c r="L73" s="55">
        <v>65</v>
      </c>
      <c r="M73" s="57">
        <f t="shared" ref="M73" si="235">IF(D74&lt;&gt;"",D74,"0")+IF(E74&lt;&gt;"",E74,"0")+IF(F74&lt;&gt;"",F74,"0")+IF(G74&lt;&gt;"",G74,"0")+IF(H74&lt;&gt;"",H74,"0")+IF(I74&lt;&gt;"",I74,"0")+IF(J74&lt;&gt;"",J74,"0")+IF(K74&lt;&gt;"",K74,"0")+IF(L74&lt;&gt;"",L74,"0")</f>
        <v>93</v>
      </c>
      <c r="N73" s="57">
        <f ca="1">SUMIF(D73:M73, "&gt;0",D8:L8)</f>
        <v>22</v>
      </c>
      <c r="O73" s="58">
        <f ca="1">M73/N73</f>
        <v>4.2272727272727275</v>
      </c>
      <c r="P73" s="57" t="str">
        <f t="shared" ref="P73:R73" si="236">"-"</f>
        <v>-</v>
      </c>
      <c r="Q73" s="57" t="str">
        <f t="shared" si="236"/>
        <v>-</v>
      </c>
      <c r="R73" s="57" t="str">
        <f t="shared" si="236"/>
        <v>-</v>
      </c>
      <c r="S73" s="57">
        <f t="shared" ref="S73" si="237">M73</f>
        <v>93</v>
      </c>
      <c r="T73" s="57">
        <f ca="1">N73</f>
        <v>22</v>
      </c>
      <c r="U73" s="60">
        <f ca="1">O73</f>
        <v>4.2272727272727275</v>
      </c>
      <c r="V73" s="51"/>
      <c r="W73" s="51"/>
      <c r="X73" s="61" t="s">
        <v>31</v>
      </c>
      <c r="Y73" s="16"/>
    </row>
    <row r="74" spans="1:25" ht="10.5" customHeight="1" thickBot="1">
      <c r="A74" s="53"/>
      <c r="B74" s="76"/>
      <c r="C74" s="54"/>
      <c r="D74" s="64" t="str">
        <f>IF(D73="","",IF(D73="AB", "0",IF(D73&gt;69,"15",IF(D73&gt;59,"12",IF(D73&gt;49,"9",IF(D73&gt;44,"6",IF(D73&gt;39,"3","0")))))))</f>
        <v>15</v>
      </c>
      <c r="E74" s="65" t="str">
        <f>IF(E73="","",IF(E73="AB", "0",IF(E73&gt;69,"15",IF(E73&gt;59,"12",IF(E73&gt;49,"9",IF(E73&gt;44,"6",IF(E73&gt;39,"3","0")))))))</f>
        <v>15</v>
      </c>
      <c r="F74" s="64" t="str">
        <f t="shared" ref="F74:H74" si="238">IF(F73="","",IF(F73="AB", "0",IF(F73&gt;69,"15",IF(F73&gt;59,"12",IF(F73&gt;49,"9",IF(F73&gt;44,"6",IF(F73&gt;39,"3","0")))))))</f>
        <v>9</v>
      </c>
      <c r="G74" s="65" t="str">
        <f t="shared" si="238"/>
        <v>15</v>
      </c>
      <c r="H74" s="64" t="str">
        <f t="shared" si="238"/>
        <v>12</v>
      </c>
      <c r="I74" s="65" t="str">
        <f>IF(I73="","",IF(I73="AB", "0",IF(I73&gt;69,"10",IF(I73&gt;59,"8",IF(I73&gt;49,"6",IF(I73&gt;44,"4",IF(I73&gt;39,"2","0")))))))</f>
        <v>4</v>
      </c>
      <c r="J74" s="65" t="str">
        <f>IF(J73="","",IF(J73="AB", "0",IF(J73&gt;69,"10",IF(J73&gt;59,"8",IF(J73&gt;49,"6",IF(J73&gt;44,"4",IF(J73&gt;39,"2","0")))))))</f>
        <v>10</v>
      </c>
      <c r="K74" s="65" t="str">
        <f>IF(K73="","",IF(K73="AB", "0",IF(K73&gt;69,"5",IF(K73&gt;59,"4",IF(K73&gt;49,"3",IF(K73&gt;44,"2",IF(K73&gt;39,"1","0")))))))</f>
        <v>5</v>
      </c>
      <c r="L74" s="65" t="str">
        <f>IF(L73="","",IF(L73="AB", "0",IF(L73&gt;69,"10",IF(L73&gt;59,"8",IF(L73&gt;49,"6",IF(L73&gt;44,"4",IF(L73&gt;39,"2","0")))))))</f>
        <v>8</v>
      </c>
      <c r="M74" s="51"/>
      <c r="N74" s="51"/>
      <c r="O74" s="70"/>
      <c r="P74" s="73"/>
      <c r="Q74" s="71"/>
      <c r="R74" s="73"/>
      <c r="S74" s="71"/>
      <c r="T74" s="51"/>
      <c r="U74" s="70"/>
      <c r="V74" s="51"/>
      <c r="W74" s="51"/>
      <c r="X74" s="61"/>
      <c r="Y74" s="16"/>
    </row>
    <row r="75" spans="1:25" ht="10.5" customHeight="1">
      <c r="A75" s="45">
        <v>21</v>
      </c>
      <c r="B75" s="46" t="s">
        <v>82</v>
      </c>
      <c r="C75" s="46" t="s">
        <v>124</v>
      </c>
      <c r="D75" s="26" t="str">
        <f t="shared" ref="D75" si="239">IF(D76="AB", "F",IF(D76="","",IF(D76&gt;69,"A",IF(D76&gt;59,"B",IF(D76&gt;49,"C",IF(D76&gt;44,"D",IF(D76&gt;39,"E","F")))))))</f>
        <v>D</v>
      </c>
      <c r="E75" s="27" t="str">
        <f t="shared" ref="E75" si="240">IF(E76="AB","F",IF(E76="","",IF(E76&gt;69,"A",IF(E76&gt;59,"B",IF(E76&gt;49,"C",IF(E76&gt;44,"D",IF(E76&gt;39,"E","F")))))))</f>
        <v>C</v>
      </c>
      <c r="F75" s="26" t="str">
        <f t="shared" ref="F75" si="241">IF(F76="AB", "F",IF(F76="","",IF(F76&gt;69,"A",IF(F76&gt;59,"B",IF(F76&gt;49,"C",IF(F76&gt;44,"D",IF(F76&gt;39,"E","F")))))))</f>
        <v>E</v>
      </c>
      <c r="G75" s="27" t="str">
        <f t="shared" ref="G75" si="242">IF(G76="AB","F",IF(G76="","",IF(G76&gt;69,"A",IF(G76&gt;59,"B",IF(G76&gt;49,"C",IF(G76&gt;44,"D",IF(G76&gt;39,"E","F")))))))</f>
        <v>E</v>
      </c>
      <c r="H75" s="26" t="str">
        <f t="shared" ref="H75" si="243">IF(H76="AB", "F",IF(H76="","",IF(H76&gt;69,"A",IF(H76&gt;59,"B",IF(H76&gt;49,"C",IF(H76&gt;44,"D",IF(H76&gt;39,"E","F")))))))</f>
        <v>E</v>
      </c>
      <c r="I75" s="27" t="str">
        <f t="shared" ref="I75" si="244">IF(I76="AB","F",IF(I76="","",IF(I76&gt;69,"A",IF(I76&gt;59,"B",IF(I76&gt;49,"C",IF(I76&gt;44,"D",IF(I76&gt;39,"E","F")))))))</f>
        <v>B</v>
      </c>
      <c r="J75" s="26" t="str">
        <f t="shared" ref="J75" si="245">IF(J76="AB", "F",IF(J76="","",IF(J76&gt;69,"A",IF(J76&gt;59,"B",IF(J76&gt;49,"C",IF(J76&gt;44,"D",IF(J76&gt;39,"E","F")))))))</f>
        <v>B</v>
      </c>
      <c r="K75" s="27" t="str">
        <f t="shared" si="220"/>
        <v>C</v>
      </c>
      <c r="L75" s="26" t="str">
        <f t="shared" ref="L75" si="246">IF(L76="AB", "F",IF(L76="","",IF(L76&gt;69,"A",IF(L76&gt;59,"B",IF(L76&gt;49,"C",IF(L76&gt;44,"D",IF(L76&gt;39,"E","F")))))))</f>
        <v>C</v>
      </c>
      <c r="M75" s="48"/>
      <c r="N75" s="48"/>
      <c r="O75" s="49"/>
      <c r="P75" s="48"/>
      <c r="Q75" s="50"/>
      <c r="R75" s="48"/>
      <c r="S75" s="50"/>
      <c r="T75" s="48"/>
      <c r="U75" s="49"/>
      <c r="V75" s="48"/>
      <c r="W75" s="48"/>
      <c r="X75" s="52"/>
      <c r="Y75" s="16"/>
    </row>
    <row r="76" spans="1:25" ht="10.5" customHeight="1">
      <c r="A76" s="53"/>
      <c r="B76" s="54"/>
      <c r="C76" s="54"/>
      <c r="D76" s="55">
        <v>45</v>
      </c>
      <c r="E76" s="56">
        <v>50</v>
      </c>
      <c r="F76" s="55">
        <v>41</v>
      </c>
      <c r="G76" s="56">
        <v>42</v>
      </c>
      <c r="H76" s="55">
        <v>40</v>
      </c>
      <c r="I76" s="56">
        <v>62</v>
      </c>
      <c r="J76" s="55">
        <v>63</v>
      </c>
      <c r="K76" s="56">
        <v>55</v>
      </c>
      <c r="L76" s="55">
        <v>50</v>
      </c>
      <c r="M76" s="57">
        <f t="shared" ref="M76" si="247">IF(D77&lt;&gt;"",D77,"0")+IF(E77&lt;&gt;"",E77,"0")+IF(F77&lt;&gt;"",F77,"0")+IF(G77&lt;&gt;"",G77,"0")+IF(H77&lt;&gt;"",H77,"0")+IF(I77&lt;&gt;"",I77,"0")+IF(J77&lt;&gt;"",J77,"0")+IF(K77&lt;&gt;"",K77,"0")+IF(L77&lt;&gt;"",L77,"0")</f>
        <v>49</v>
      </c>
      <c r="N76" s="57">
        <f ca="1">SUMIF(D76:M76,"&gt; 0",D8:L8)</f>
        <v>22</v>
      </c>
      <c r="O76" s="58">
        <f ca="1">M76/N76</f>
        <v>2.2272727272727271</v>
      </c>
      <c r="P76" s="57" t="str">
        <f t="shared" ref="P76" si="248" xml:space="preserve"> "-"</f>
        <v>-</v>
      </c>
      <c r="Q76" s="57" t="str">
        <f t="shared" ref="Q76:R76" si="249">"-"</f>
        <v>-</v>
      </c>
      <c r="R76" s="59" t="str">
        <f t="shared" si="249"/>
        <v>-</v>
      </c>
      <c r="S76" s="57">
        <f t="shared" ref="S76" si="250">M76</f>
        <v>49</v>
      </c>
      <c r="T76" s="57">
        <f ca="1">N76</f>
        <v>22</v>
      </c>
      <c r="U76" s="60">
        <f ca="1">O76</f>
        <v>2.2272727272727271</v>
      </c>
      <c r="V76" s="51"/>
      <c r="W76" s="51"/>
      <c r="X76" s="61" t="s">
        <v>31</v>
      </c>
      <c r="Y76" s="16"/>
    </row>
    <row r="77" spans="1:25" ht="10.5" customHeight="1" thickBot="1">
      <c r="A77" s="62"/>
      <c r="B77" s="63"/>
      <c r="C77" s="63"/>
      <c r="D77" s="64" t="str">
        <f>IF(D76="","",IF(D76="AB", "0",IF(D76&gt;69,"15",IF(D76&gt;59,"12",IF(D76&gt;49,"9",IF(D76&gt;44,"6",IF(D76&gt;39,"3","0")))))))</f>
        <v>6</v>
      </c>
      <c r="E77" s="65" t="str">
        <f>IF(E76="","",IF(E76="AB", "0",IF(E76&gt;69,"15",IF(E76&gt;59,"12",IF(E76&gt;49,"9",IF(E76&gt;44,"6",IF(E76&gt;39,"3","0")))))))</f>
        <v>9</v>
      </c>
      <c r="F77" s="64" t="str">
        <f t="shared" ref="F77:H77" si="251">IF(F76="","",IF(F76="AB", "0",IF(F76&gt;69,"15",IF(F76&gt;59,"12",IF(F76&gt;49,"9",IF(F76&gt;44,"6",IF(F76&gt;39,"3","0")))))))</f>
        <v>3</v>
      </c>
      <c r="G77" s="65" t="str">
        <f t="shared" si="251"/>
        <v>3</v>
      </c>
      <c r="H77" s="64" t="str">
        <f t="shared" si="251"/>
        <v>3</v>
      </c>
      <c r="I77" s="65" t="str">
        <f>IF(I76="","",IF(I76="AB", "0",IF(I76&gt;69,"10",IF(I76&gt;59,"8",IF(I76&gt;49,"6",IF(I76&gt;44,"4",IF(I76&gt;39,"2","0")))))))</f>
        <v>8</v>
      </c>
      <c r="J77" s="65" t="str">
        <f>IF(J76="","",IF(J76="AB", "0",IF(J76&gt;69,"10",IF(J76&gt;59,"8",IF(J76&gt;49,"6",IF(J76&gt;44,"4",IF(J76&gt;39,"2","0")))))))</f>
        <v>8</v>
      </c>
      <c r="K77" s="65" t="str">
        <f>IF(K76="","",IF(K76="AB", "0",IF(K76&gt;69,"5",IF(K76&gt;59,"4",IF(K76&gt;49,"3",IF(K76&gt;44,"2",IF(K76&gt;39,"1","0")))))))</f>
        <v>3</v>
      </c>
      <c r="L77" s="65" t="str">
        <f>IF(L76="","",IF(L76="AB", "0",IF(L76&gt;69,"10",IF(L76&gt;59,"8",IF(L76&gt;49,"6",IF(L76&gt;44,"4",IF(L76&gt;39,"2","0")))))))</f>
        <v>6</v>
      </c>
      <c r="M77" s="66"/>
      <c r="N77" s="66"/>
      <c r="O77" s="67"/>
      <c r="P77" s="66"/>
      <c r="Q77" s="68"/>
      <c r="R77" s="66"/>
      <c r="S77" s="68"/>
      <c r="T77" s="66"/>
      <c r="U77" s="67"/>
      <c r="V77" s="66"/>
      <c r="W77" s="66"/>
      <c r="X77" s="69"/>
      <c r="Y77" s="16"/>
    </row>
    <row r="78" spans="1:25" ht="10.5" customHeight="1">
      <c r="A78" s="53">
        <v>22</v>
      </c>
      <c r="B78" s="54" t="s">
        <v>81</v>
      </c>
      <c r="C78" s="54" t="s">
        <v>125</v>
      </c>
      <c r="D78" s="26" t="str">
        <f t="shared" ref="D78" si="252">IF(D79="AB", "F",IF(D79="","",IF(D79&gt;69,"A",IF(D79&gt;59,"B",IF(D79&gt;49,"C",IF(D79&gt;44,"D",IF(D79&gt;39,"E","F")))))))</f>
        <v>D</v>
      </c>
      <c r="E78" s="27" t="str">
        <f t="shared" ref="E78" si="253">IF(E79="AB","F",IF(E79="","",IF(E79&gt;69,"A",IF(E79&gt;59,"B",IF(E79&gt;49,"C",IF(E79&gt;44,"D",IF(E79&gt;39,"E","F")))))))</f>
        <v>B</v>
      </c>
      <c r="F78" s="26" t="str">
        <f t="shared" ref="F78" si="254">IF(F79="AB", "F",IF(F79="","",IF(F79&gt;69,"A",IF(F79&gt;59,"B",IF(F79&gt;49,"C",IF(F79&gt;44,"D",IF(F79&gt;39,"E","F")))))))</f>
        <v>B</v>
      </c>
      <c r="G78" s="27" t="str">
        <f t="shared" ref="G78" si="255">IF(G79="AB","F",IF(G79="","",IF(G79&gt;69,"A",IF(G79&gt;59,"B",IF(G79&gt;49,"C",IF(G79&gt;44,"D",IF(G79&gt;39,"E","F")))))))</f>
        <v>D</v>
      </c>
      <c r="H78" s="26" t="str">
        <f t="shared" ref="H78" si="256">IF(H79="AB", "F",IF(H79="","",IF(H79&gt;69,"A",IF(H79&gt;59,"B",IF(H79&gt;49,"C",IF(H79&gt;44,"D",IF(H79&gt;39,"E","F")))))))</f>
        <v>D</v>
      </c>
      <c r="I78" s="27" t="str">
        <f t="shared" ref="I78" si="257">IF(I79="AB","F",IF(I79="","",IF(I79&gt;69,"A",IF(I79&gt;59,"B",IF(I79&gt;49,"C",IF(I79&gt;44,"D",IF(I79&gt;39,"E","F")))))))</f>
        <v>C</v>
      </c>
      <c r="J78" s="26" t="str">
        <f t="shared" ref="J78" si="258">IF(J79="AB", "F",IF(J79="","",IF(J79&gt;69,"A",IF(J79&gt;59,"B",IF(J79&gt;49,"C",IF(J79&gt;44,"D",IF(J79&gt;39,"E","F")))))))</f>
        <v>B</v>
      </c>
      <c r="K78" s="27" t="str">
        <f t="shared" si="233"/>
        <v>B</v>
      </c>
      <c r="L78" s="26" t="str">
        <f t="shared" ref="L78" si="259">IF(L79="AB", "F",IF(L79="","",IF(L79&gt;69,"A",IF(L79&gt;59,"B",IF(L79&gt;49,"C",IF(L79&gt;44,"D",IF(L79&gt;39,"E","F")))))))</f>
        <v>E</v>
      </c>
      <c r="M78" s="51"/>
      <c r="N78" s="51"/>
      <c r="O78" s="70"/>
      <c r="P78" s="51"/>
      <c r="Q78" s="71"/>
      <c r="R78" s="51"/>
      <c r="S78" s="71"/>
      <c r="T78" s="51"/>
      <c r="U78" s="70"/>
      <c r="V78" s="51"/>
      <c r="W78" s="51"/>
      <c r="X78" s="61"/>
      <c r="Y78" s="16"/>
    </row>
    <row r="79" spans="1:25" ht="10.5" customHeight="1">
      <c r="A79" s="53"/>
      <c r="B79" s="54"/>
      <c r="C79" s="54"/>
      <c r="D79" s="56">
        <v>45</v>
      </c>
      <c r="E79" s="56">
        <v>62</v>
      </c>
      <c r="F79" s="56">
        <v>60</v>
      </c>
      <c r="G79" s="56">
        <v>46</v>
      </c>
      <c r="H79" s="56">
        <v>45</v>
      </c>
      <c r="I79" s="56">
        <v>50</v>
      </c>
      <c r="J79" s="72">
        <v>63</v>
      </c>
      <c r="K79" s="56">
        <v>64</v>
      </c>
      <c r="L79" s="55">
        <v>40</v>
      </c>
      <c r="M79" s="57">
        <f t="shared" ref="M79" si="260">IF(D80&lt;&gt;"",D80,"0")+IF(E80&lt;&gt;"",E80,"0")+IF(F80&lt;&gt;"",F80,"0")+IF(G80&lt;&gt;"",G80,"0")+IF(H80&lt;&gt;"",H80,"0")+IF(I80&lt;&gt;"",I80,"0")+IF(J80&lt;&gt;"",J80,"0")+IF(K80&lt;&gt;"",K80,"0")+IF(L80&lt;&gt;"",L80,"0")</f>
        <v>62</v>
      </c>
      <c r="N79" s="57">
        <f ca="1">SUMIF(D79:M79, "&gt;0",D8:L8)</f>
        <v>22</v>
      </c>
      <c r="O79" s="58">
        <f ca="1">M79/N79</f>
        <v>2.8181818181818183</v>
      </c>
      <c r="P79" s="57" t="str">
        <f t="shared" ref="P79:R79" si="261">"-"</f>
        <v>-</v>
      </c>
      <c r="Q79" s="57" t="str">
        <f t="shared" si="261"/>
        <v>-</v>
      </c>
      <c r="R79" s="57" t="str">
        <f t="shared" si="261"/>
        <v>-</v>
      </c>
      <c r="S79" s="57">
        <f t="shared" ref="S79" si="262">M79</f>
        <v>62</v>
      </c>
      <c r="T79" s="57">
        <f ca="1">N79</f>
        <v>22</v>
      </c>
      <c r="U79" s="60">
        <f ca="1">O79</f>
        <v>2.8181818181818183</v>
      </c>
      <c r="V79" s="51"/>
      <c r="W79" s="51"/>
      <c r="X79" s="61" t="s">
        <v>31</v>
      </c>
      <c r="Y79" s="16"/>
    </row>
    <row r="80" spans="1:25" ht="10.5" customHeight="1" thickBot="1">
      <c r="A80" s="62"/>
      <c r="B80" s="63"/>
      <c r="C80" s="63"/>
      <c r="D80" s="64" t="str">
        <f>IF(D79="","",IF(D79="AB", "0",IF(D79&gt;69,"15",IF(D79&gt;59,"12",IF(D79&gt;49,"9",IF(D79&gt;44,"6",IF(D79&gt;39,"3","0")))))))</f>
        <v>6</v>
      </c>
      <c r="E80" s="65" t="str">
        <f>IF(E79="","",IF(E79="AB", "0",IF(E79&gt;69,"15",IF(E79&gt;59,"12",IF(E79&gt;49,"9",IF(E79&gt;44,"6",IF(E79&gt;39,"3","0")))))))</f>
        <v>12</v>
      </c>
      <c r="F80" s="64" t="str">
        <f t="shared" ref="F80:H80" si="263">IF(F79="","",IF(F79="AB", "0",IF(F79&gt;69,"15",IF(F79&gt;59,"12",IF(F79&gt;49,"9",IF(F79&gt;44,"6",IF(F79&gt;39,"3","0")))))))</f>
        <v>12</v>
      </c>
      <c r="G80" s="65" t="str">
        <f t="shared" si="263"/>
        <v>6</v>
      </c>
      <c r="H80" s="64" t="str">
        <f t="shared" si="263"/>
        <v>6</v>
      </c>
      <c r="I80" s="65" t="str">
        <f>IF(I79="","",IF(I79="AB", "0",IF(I79&gt;69,"10",IF(I79&gt;59,"8",IF(I79&gt;49,"6",IF(I79&gt;44,"4",IF(I79&gt;39,"2","0")))))))</f>
        <v>6</v>
      </c>
      <c r="J80" s="65" t="str">
        <f>IF(J79="","",IF(J79="AB", "0",IF(J79&gt;69,"10",IF(J79&gt;59,"8",IF(J79&gt;49,"6",IF(J79&gt;44,"4",IF(J79&gt;39,"2","0")))))))</f>
        <v>8</v>
      </c>
      <c r="K80" s="65" t="str">
        <f>IF(K79="","",IF(K79="AB", "0",IF(K79&gt;69,"5",IF(K79&gt;59,"4",IF(K79&gt;49,"3",IF(K79&gt;44,"2",IF(K79&gt;39,"1","0")))))))</f>
        <v>4</v>
      </c>
      <c r="L80" s="65" t="str">
        <f>IF(L79="","",IF(L79="AB", "0",IF(L79&gt;69,"10",IF(L79&gt;59,"8",IF(L79&gt;49,"6",IF(L79&gt;44,"4",IF(L79&gt;39,"2","0")))))))</f>
        <v>2</v>
      </c>
      <c r="M80" s="51"/>
      <c r="N80" s="51"/>
      <c r="O80" s="70"/>
      <c r="P80" s="73"/>
      <c r="Q80" s="71"/>
      <c r="R80" s="73"/>
      <c r="S80" s="71"/>
      <c r="T80" s="51"/>
      <c r="U80" s="70"/>
      <c r="V80" s="66"/>
      <c r="W80" s="66"/>
      <c r="X80" s="69"/>
      <c r="Y80" s="16"/>
    </row>
    <row r="81" spans="1:25" ht="10.5" customHeight="1">
      <c r="A81" s="53">
        <v>23</v>
      </c>
      <c r="B81" s="54" t="s">
        <v>80</v>
      </c>
      <c r="C81" s="54" t="s">
        <v>126</v>
      </c>
      <c r="D81" s="26" t="str">
        <f t="shared" ref="D81" si="264">IF(D82="AB", "F",IF(D82="","",IF(D82&gt;69,"A",IF(D82&gt;59,"B",IF(D82&gt;49,"C",IF(D82&gt;44,"D",IF(D82&gt;39,"E","F")))))))</f>
        <v>E</v>
      </c>
      <c r="E81" s="27" t="str">
        <f t="shared" ref="E81" si="265">IF(E82="AB","F",IF(E82="","",IF(E82&gt;69,"A",IF(E82&gt;59,"B",IF(E82&gt;49,"C",IF(E82&gt;44,"D",IF(E82&gt;39,"E","F")))))))</f>
        <v>C</v>
      </c>
      <c r="F81" s="26" t="str">
        <f t="shared" ref="F81" si="266">IF(F82="AB", "F",IF(F82="","",IF(F82&gt;69,"A",IF(F82&gt;59,"B",IF(F82&gt;49,"C",IF(F82&gt;44,"D",IF(F82&gt;39,"E","F")))))))</f>
        <v>D</v>
      </c>
      <c r="G81" s="27" t="str">
        <f t="shared" ref="G81" si="267">IF(G82="AB","F",IF(G82="","",IF(G82&gt;69,"A",IF(G82&gt;59,"B",IF(G82&gt;49,"C",IF(G82&gt;44,"D",IF(G82&gt;39,"E","F")))))))</f>
        <v>E</v>
      </c>
      <c r="H81" s="26" t="str">
        <f t="shared" ref="H81" si="268">IF(H82="AB", "F",IF(H82="","",IF(H82&gt;69,"A",IF(H82&gt;59,"B",IF(H82&gt;49,"C",IF(H82&gt;44,"D",IF(H82&gt;39,"E","F")))))))</f>
        <v>D</v>
      </c>
      <c r="I81" s="27" t="str">
        <f t="shared" ref="I81" si="269">IF(I82="AB","F",IF(I82="","",IF(I82&gt;69,"A",IF(I82&gt;59,"B",IF(I82&gt;49,"C",IF(I82&gt;44,"D",IF(I82&gt;39,"E","F")))))))</f>
        <v>C</v>
      </c>
      <c r="J81" s="26" t="str">
        <f t="shared" ref="J81" si="270">IF(J82="AB", "F",IF(J82="","",IF(J82&gt;69,"A",IF(J82&gt;59,"B",IF(J82&gt;49,"C",IF(J82&gt;44,"D",IF(J82&gt;39,"E","F")))))))</f>
        <v>B</v>
      </c>
      <c r="K81" s="27" t="str">
        <f t="shared" si="220"/>
        <v>C</v>
      </c>
      <c r="L81" s="26" t="str">
        <f t="shared" ref="L81" si="271">IF(L82="AB", "F",IF(L82="","",IF(L82&gt;69,"A",IF(L82&gt;59,"B",IF(L82&gt;49,"C",IF(L82&gt;44,"D",IF(L82&gt;39,"E","F")))))))</f>
        <v>E</v>
      </c>
      <c r="M81" s="48"/>
      <c r="N81" s="48"/>
      <c r="O81" s="49"/>
      <c r="P81" s="48"/>
      <c r="Q81" s="50"/>
      <c r="R81" s="48"/>
      <c r="S81" s="50"/>
      <c r="T81" s="48"/>
      <c r="U81" s="49"/>
      <c r="V81" s="51"/>
      <c r="W81" s="51"/>
      <c r="X81" s="61"/>
      <c r="Y81" s="16"/>
    </row>
    <row r="82" spans="1:25" ht="10.5" customHeight="1">
      <c r="A82" s="53"/>
      <c r="B82" s="54"/>
      <c r="C82" s="54"/>
      <c r="D82" s="55">
        <v>42</v>
      </c>
      <c r="E82" s="56">
        <v>52</v>
      </c>
      <c r="F82" s="55">
        <v>47</v>
      </c>
      <c r="G82" s="56">
        <v>42</v>
      </c>
      <c r="H82" s="55">
        <v>45</v>
      </c>
      <c r="I82" s="56">
        <v>54</v>
      </c>
      <c r="J82" s="55">
        <v>61</v>
      </c>
      <c r="K82" s="56">
        <v>53</v>
      </c>
      <c r="L82" s="55">
        <v>40</v>
      </c>
      <c r="M82" s="57">
        <f t="shared" ref="M82" si="272">IF(D83&lt;&gt;"",D83,"0")+IF(E83&lt;&gt;"",E83,"0")+IF(F83&lt;&gt;"",F83,"0")+IF(G83&lt;&gt;"",G83,"0")+IF(H83&lt;&gt;"",H83,"0")+IF(I83&lt;&gt;"",I83,"0")+IF(J83&lt;&gt;"",J83,"0")+IF(K83&lt;&gt;"",K83,"0")+IF(L83&lt;&gt;"",L83,"0")</f>
        <v>46</v>
      </c>
      <c r="N82" s="57">
        <f ca="1">SUMIF(D82:M82,"&gt; 0",D8:L8)</f>
        <v>22</v>
      </c>
      <c r="O82" s="58">
        <f ca="1">M82/N82</f>
        <v>2.0909090909090908</v>
      </c>
      <c r="P82" s="57" t="str">
        <f t="shared" ref="P82" si="273" xml:space="preserve"> "-"</f>
        <v>-</v>
      </c>
      <c r="Q82" s="57" t="str">
        <f t="shared" ref="Q82:R82" si="274">"-"</f>
        <v>-</v>
      </c>
      <c r="R82" s="59" t="str">
        <f t="shared" si="274"/>
        <v>-</v>
      </c>
      <c r="S82" s="57">
        <f t="shared" ref="S82" si="275">M82</f>
        <v>46</v>
      </c>
      <c r="T82" s="57">
        <f ca="1">N82</f>
        <v>22</v>
      </c>
      <c r="U82" s="60">
        <f ca="1">O82</f>
        <v>2.0909090909090908</v>
      </c>
      <c r="V82" s="51"/>
      <c r="W82" s="51"/>
      <c r="X82" s="61" t="s">
        <v>31</v>
      </c>
      <c r="Y82" s="16"/>
    </row>
    <row r="83" spans="1:25" ht="10.5" customHeight="1" thickBot="1">
      <c r="A83" s="62"/>
      <c r="B83" s="63"/>
      <c r="C83" s="63"/>
      <c r="D83" s="64" t="str">
        <f>IF(D82="","",IF(D82="AB", "0",IF(D82&gt;69,"15",IF(D82&gt;59,"12",IF(D82&gt;49,"9",IF(D82&gt;44,"6",IF(D82&gt;39,"3","0")))))))</f>
        <v>3</v>
      </c>
      <c r="E83" s="65" t="str">
        <f>IF(E82="","",IF(E82="AB", "0",IF(E82&gt;69,"15",IF(E82&gt;59,"12",IF(E82&gt;49,"9",IF(E82&gt;44,"6",IF(E82&gt;39,"3","0")))))))</f>
        <v>9</v>
      </c>
      <c r="F83" s="64" t="str">
        <f t="shared" ref="F83:H83" si="276">IF(F82="","",IF(F82="AB", "0",IF(F82&gt;69,"15",IF(F82&gt;59,"12",IF(F82&gt;49,"9",IF(F82&gt;44,"6",IF(F82&gt;39,"3","0")))))))</f>
        <v>6</v>
      </c>
      <c r="G83" s="65" t="str">
        <f t="shared" si="276"/>
        <v>3</v>
      </c>
      <c r="H83" s="64" t="str">
        <f t="shared" si="276"/>
        <v>6</v>
      </c>
      <c r="I83" s="65" t="str">
        <f>IF(I82="","",IF(I82="AB", "0",IF(I82&gt;69,"10",IF(I82&gt;59,"8",IF(I82&gt;49,"6",IF(I82&gt;44,"4",IF(I82&gt;39,"2","0")))))))</f>
        <v>6</v>
      </c>
      <c r="J83" s="65" t="str">
        <f>IF(J82="","",IF(J82="AB", "0",IF(J82&gt;69,"10",IF(J82&gt;59,"8",IF(J82&gt;49,"6",IF(J82&gt;44,"4",IF(J82&gt;39,"2","0")))))))</f>
        <v>8</v>
      </c>
      <c r="K83" s="65" t="str">
        <f>IF(K82="","",IF(K82="AB", "0",IF(K82&gt;69,"5",IF(K82&gt;59,"4",IF(K82&gt;49,"3",IF(K82&gt;44,"2",IF(K82&gt;39,"1","0")))))))</f>
        <v>3</v>
      </c>
      <c r="L83" s="65" t="str">
        <f>IF(L82="","",IF(L82="AB", "0",IF(L82&gt;69,"10",IF(L82&gt;59,"8",IF(L82&gt;49,"6",IF(L82&gt;44,"4",IF(L82&gt;39,"2","0")))))))</f>
        <v>2</v>
      </c>
      <c r="M83" s="66"/>
      <c r="N83" s="66"/>
      <c r="O83" s="67"/>
      <c r="P83" s="66"/>
      <c r="Q83" s="68"/>
      <c r="R83" s="66"/>
      <c r="S83" s="68"/>
      <c r="T83" s="66"/>
      <c r="U83" s="67"/>
      <c r="V83" s="66"/>
      <c r="W83" s="66"/>
      <c r="X83" s="69"/>
      <c r="Y83" s="16"/>
    </row>
    <row r="84" spans="1:25" ht="10.5" customHeight="1">
      <c r="A84" s="53">
        <v>24</v>
      </c>
      <c r="B84" s="54" t="s">
        <v>79</v>
      </c>
      <c r="C84" s="104" t="s">
        <v>127</v>
      </c>
      <c r="D84" s="26" t="str">
        <f t="shared" ref="D84" si="277">IF(D85="AB", "F",IF(D85="","",IF(D85&gt;69,"A",IF(D85&gt;59,"B",IF(D85&gt;49,"C",IF(D85&gt;44,"D",IF(D85&gt;39,"E","F")))))))</f>
        <v>B</v>
      </c>
      <c r="E84" s="27" t="str">
        <f t="shared" ref="E84" si="278">IF(E85="AB","F",IF(E85="","",IF(E85&gt;69,"A",IF(E85&gt;59,"B",IF(E85&gt;49,"C",IF(E85&gt;44,"D",IF(E85&gt;39,"E","F")))))))</f>
        <v>A</v>
      </c>
      <c r="F84" s="26" t="str">
        <f t="shared" ref="F84" si="279">IF(F85="AB", "F",IF(F85="","",IF(F85&gt;69,"A",IF(F85&gt;59,"B",IF(F85&gt;49,"C",IF(F85&gt;44,"D",IF(F85&gt;39,"E","F")))))))</f>
        <v>C</v>
      </c>
      <c r="G84" s="27" t="str">
        <f t="shared" ref="G84" si="280">IF(G85="AB","F",IF(G85="","",IF(G85&gt;69,"A",IF(G85&gt;59,"B",IF(G85&gt;49,"C",IF(G85&gt;44,"D",IF(G85&gt;39,"E","F")))))))</f>
        <v>C</v>
      </c>
      <c r="H84" s="26" t="str">
        <f t="shared" ref="H84" si="281">IF(H85="AB", "F",IF(H85="","",IF(H85&gt;69,"A",IF(H85&gt;59,"B",IF(H85&gt;49,"C",IF(H85&gt;44,"D",IF(H85&gt;39,"E","F")))))))</f>
        <v>B</v>
      </c>
      <c r="I84" s="27" t="str">
        <f t="shared" ref="I84" si="282">IF(I85="AB","F",IF(I85="","",IF(I85&gt;69,"A",IF(I85&gt;59,"B",IF(I85&gt;49,"C",IF(I85&gt;44,"D",IF(I85&gt;39,"E","F")))))))</f>
        <v>B</v>
      </c>
      <c r="J84" s="26" t="str">
        <f t="shared" ref="J84" si="283">IF(J85="AB", "F",IF(J85="","",IF(J85&gt;69,"A",IF(J85&gt;59,"B",IF(J85&gt;49,"C",IF(J85&gt;44,"D",IF(J85&gt;39,"E","F")))))))</f>
        <v>A</v>
      </c>
      <c r="K84" s="27" t="str">
        <f t="shared" si="233"/>
        <v>B</v>
      </c>
      <c r="L84" s="26" t="str">
        <f t="shared" ref="L84" si="284">IF(L85="AB", "F",IF(L85="","",IF(L85&gt;69,"A",IF(L85&gt;59,"B",IF(L85&gt;49,"C",IF(L85&gt;44,"D",IF(L85&gt;39,"E","F")))))))</f>
        <v>C</v>
      </c>
      <c r="M84" s="51"/>
      <c r="N84" s="51"/>
      <c r="O84" s="70"/>
      <c r="P84" s="51"/>
      <c r="Q84" s="71"/>
      <c r="R84" s="51"/>
      <c r="S84" s="71"/>
      <c r="T84" s="51"/>
      <c r="U84" s="70"/>
      <c r="V84" s="51"/>
      <c r="W84" s="51"/>
      <c r="X84" s="61"/>
      <c r="Y84" s="16"/>
    </row>
    <row r="85" spans="1:25" ht="10.5" customHeight="1">
      <c r="A85" s="53"/>
      <c r="B85" s="54"/>
      <c r="C85" s="105"/>
      <c r="D85" s="56">
        <v>68</v>
      </c>
      <c r="E85" s="56">
        <v>71</v>
      </c>
      <c r="F85" s="56">
        <v>58</v>
      </c>
      <c r="G85" s="56">
        <v>57</v>
      </c>
      <c r="H85" s="56">
        <v>61</v>
      </c>
      <c r="I85" s="56">
        <v>63</v>
      </c>
      <c r="J85" s="72">
        <v>72</v>
      </c>
      <c r="K85" s="56">
        <v>66</v>
      </c>
      <c r="L85" s="55">
        <v>57</v>
      </c>
      <c r="M85" s="57">
        <f t="shared" ref="M85" si="285">IF(D86&lt;&gt;"",D86,"0")+IF(E86&lt;&gt;"",E86,"0")+IF(F86&lt;&gt;"",F86,"0")+IF(G86&lt;&gt;"",G86,"0")+IF(H86&lt;&gt;"",H86,"0")+IF(I86&lt;&gt;"",I86,"0")+IF(J86&lt;&gt;"",J86,"0")+IF(K86&lt;&gt;"",K86,"0")+IF(L86&lt;&gt;"",L86,"0")</f>
        <v>85</v>
      </c>
      <c r="N85" s="57">
        <f ca="1">SUMIF(D85:M85, "&gt;0",D8:L8)</f>
        <v>22</v>
      </c>
      <c r="O85" s="58">
        <f ca="1">M85/N85</f>
        <v>3.8636363636363638</v>
      </c>
      <c r="P85" s="57" t="str">
        <f t="shared" ref="P85:R85" si="286">"-"</f>
        <v>-</v>
      </c>
      <c r="Q85" s="57" t="str">
        <f t="shared" si="286"/>
        <v>-</v>
      </c>
      <c r="R85" s="57" t="str">
        <f t="shared" si="286"/>
        <v>-</v>
      </c>
      <c r="S85" s="57">
        <f t="shared" ref="S85" si="287">M85</f>
        <v>85</v>
      </c>
      <c r="T85" s="57">
        <f ca="1">N85</f>
        <v>22</v>
      </c>
      <c r="U85" s="60">
        <f ca="1">O85</f>
        <v>3.8636363636363638</v>
      </c>
      <c r="V85" s="51"/>
      <c r="W85" s="51"/>
      <c r="X85" s="61" t="s">
        <v>31</v>
      </c>
      <c r="Y85" s="16"/>
    </row>
    <row r="86" spans="1:25" ht="10.5" customHeight="1" thickBot="1">
      <c r="A86" s="62"/>
      <c r="B86" s="63"/>
      <c r="C86" s="106"/>
      <c r="D86" s="64" t="str">
        <f>IF(D85="","",IF(D85="AB", "0",IF(D85&gt;69,"15",IF(D85&gt;59,"12",IF(D85&gt;49,"9",IF(D85&gt;44,"6",IF(D85&gt;39,"3","0")))))))</f>
        <v>12</v>
      </c>
      <c r="E86" s="65" t="str">
        <f>IF(E85="","",IF(E85="AB", "0",IF(E85&gt;69,"15",IF(E85&gt;59,"12",IF(E85&gt;49,"9",IF(E85&gt;44,"6",IF(E85&gt;39,"3","0")))))))</f>
        <v>15</v>
      </c>
      <c r="F86" s="64" t="str">
        <f t="shared" ref="F86:H86" si="288">IF(F85="","",IF(F85="AB", "0",IF(F85&gt;69,"15",IF(F85&gt;59,"12",IF(F85&gt;49,"9",IF(F85&gt;44,"6",IF(F85&gt;39,"3","0")))))))</f>
        <v>9</v>
      </c>
      <c r="G86" s="65" t="str">
        <f t="shared" si="288"/>
        <v>9</v>
      </c>
      <c r="H86" s="64" t="str">
        <f t="shared" si="288"/>
        <v>12</v>
      </c>
      <c r="I86" s="65" t="str">
        <f>IF(I85="","",IF(I85="AB", "0",IF(I85&gt;69,"10",IF(I85&gt;59,"8",IF(I85&gt;49,"6",IF(I85&gt;44,"4",IF(I85&gt;39,"2","0")))))))</f>
        <v>8</v>
      </c>
      <c r="J86" s="65" t="str">
        <f>IF(J85="","",IF(J85="AB", "0",IF(J85&gt;69,"10",IF(J85&gt;59,"8",IF(J85&gt;49,"6",IF(J85&gt;44,"4",IF(J85&gt;39,"2","0")))))))</f>
        <v>10</v>
      </c>
      <c r="K86" s="65" t="str">
        <f>IF(K85="","",IF(K85="AB", "0",IF(K85&gt;69,"5",IF(K85&gt;59,"4",IF(K85&gt;49,"3",IF(K85&gt;44,"2",IF(K85&gt;39,"1","0")))))))</f>
        <v>4</v>
      </c>
      <c r="L86" s="65" t="str">
        <f>IF(L85="","",IF(L85="AB", "0",IF(L85&gt;69,"10",IF(L85&gt;59,"8",IF(L85&gt;49,"6",IF(L85&gt;44,"4",IF(L85&gt;39,"2","0")))))))</f>
        <v>6</v>
      </c>
      <c r="M86" s="51"/>
      <c r="N86" s="51"/>
      <c r="O86" s="70"/>
      <c r="P86" s="73"/>
      <c r="Q86" s="71"/>
      <c r="R86" s="73"/>
      <c r="S86" s="71"/>
      <c r="T86" s="51"/>
      <c r="U86" s="70"/>
      <c r="V86" s="66"/>
      <c r="W86" s="66"/>
      <c r="X86" s="69"/>
      <c r="Y86" s="16"/>
    </row>
    <row r="87" spans="1:25" ht="10.5" customHeight="1">
      <c r="A87" s="53">
        <v>25</v>
      </c>
      <c r="B87" s="54" t="s">
        <v>78</v>
      </c>
      <c r="C87" s="54" t="s">
        <v>128</v>
      </c>
      <c r="D87" s="26" t="str">
        <f t="shared" ref="D87" si="289">IF(D88="AB", "F",IF(D88="","",IF(D88&gt;69,"A",IF(D88&gt;59,"B",IF(D88&gt;49,"C",IF(D88&gt;44,"D",IF(D88&gt;39,"E","F")))))))</f>
        <v>B</v>
      </c>
      <c r="E87" s="27" t="str">
        <f t="shared" ref="E87" si="290">IF(E88="AB","F",IF(E88="","",IF(E88&gt;69,"A",IF(E88&gt;59,"B",IF(E88&gt;49,"C",IF(E88&gt;44,"D",IF(E88&gt;39,"E","F")))))))</f>
        <v>A</v>
      </c>
      <c r="F87" s="26" t="str">
        <f t="shared" ref="F87" si="291">IF(F88="AB", "F",IF(F88="","",IF(F88&gt;69,"A",IF(F88&gt;59,"B",IF(F88&gt;49,"C",IF(F88&gt;44,"D",IF(F88&gt;39,"E","F")))))))</f>
        <v>B</v>
      </c>
      <c r="G87" s="27" t="str">
        <f t="shared" ref="G87" si="292">IF(G88="AB","F",IF(G88="","",IF(G88&gt;69,"A",IF(G88&gt;59,"B",IF(G88&gt;49,"C",IF(G88&gt;44,"D",IF(G88&gt;39,"E","F")))))))</f>
        <v>B</v>
      </c>
      <c r="H87" s="26" t="str">
        <f t="shared" ref="H87" si="293">IF(H88="AB", "F",IF(H88="","",IF(H88&gt;69,"A",IF(H88&gt;59,"B",IF(H88&gt;49,"C",IF(H88&gt;44,"D",IF(H88&gt;39,"E","F")))))))</f>
        <v>C</v>
      </c>
      <c r="I87" s="27" t="str">
        <f t="shared" ref="I87" si="294">IF(I88="AB","F",IF(I88="","",IF(I88&gt;69,"A",IF(I88&gt;59,"B",IF(I88&gt;49,"C",IF(I88&gt;44,"D",IF(I88&gt;39,"E","F")))))))</f>
        <v>B</v>
      </c>
      <c r="J87" s="26" t="str">
        <f t="shared" ref="J87:K87" si="295">IF(J88="AB", "F",IF(J88="","",IF(J88&gt;69,"A",IF(J88&gt;59,"B",IF(J88&gt;49,"C",IF(J88&gt;44,"D",IF(J88&gt;39,"E","F")))))))</f>
        <v>A</v>
      </c>
      <c r="K87" s="27" t="str">
        <f t="shared" si="295"/>
        <v>A</v>
      </c>
      <c r="L87" s="26" t="str">
        <f t="shared" ref="L87" si="296">IF(L88="AB", "F",IF(L88="","",IF(L88&gt;69,"A",IF(L88&gt;59,"B",IF(L88&gt;49,"C",IF(L88&gt;44,"D",IF(L88&gt;39,"E","F")))))))</f>
        <v>B</v>
      </c>
      <c r="M87" s="48"/>
      <c r="N87" s="48"/>
      <c r="O87" s="49"/>
      <c r="P87" s="48"/>
      <c r="Q87" s="50"/>
      <c r="R87" s="48"/>
      <c r="S87" s="50"/>
      <c r="T87" s="48"/>
      <c r="U87" s="49"/>
      <c r="V87" s="51"/>
      <c r="W87" s="51"/>
      <c r="X87" s="61"/>
      <c r="Y87" s="16"/>
    </row>
    <row r="88" spans="1:25" ht="10.5" customHeight="1">
      <c r="A88" s="53"/>
      <c r="B88" s="54"/>
      <c r="C88" s="54"/>
      <c r="D88" s="55">
        <v>68</v>
      </c>
      <c r="E88" s="56">
        <v>77</v>
      </c>
      <c r="F88" s="55">
        <v>60</v>
      </c>
      <c r="G88" s="56">
        <v>60</v>
      </c>
      <c r="H88" s="55">
        <v>51</v>
      </c>
      <c r="I88" s="56">
        <v>60</v>
      </c>
      <c r="J88" s="55">
        <v>72</v>
      </c>
      <c r="K88" s="56">
        <v>70</v>
      </c>
      <c r="L88" s="55">
        <v>61</v>
      </c>
      <c r="M88" s="57">
        <f t="shared" ref="M88" si="297">IF(D89&lt;&gt;"",D89,"0")+IF(E89&lt;&gt;"",E89,"0")+IF(F89&lt;&gt;"",F89,"0")+IF(G89&lt;&gt;"",G89,"0")+IF(H89&lt;&gt;"",H89,"0")+IF(I89&lt;&gt;"",I89,"0")+IF(J89&lt;&gt;"",J89,"0")+IF(K89&lt;&gt;"",K89,"0")+IF(L89&lt;&gt;"",L89,"0")</f>
        <v>91</v>
      </c>
      <c r="N88" s="57">
        <f ca="1">SUMIF(D88:M88,"&gt; 0",D8:L8)</f>
        <v>22</v>
      </c>
      <c r="O88" s="58">
        <f ca="1">M88/N88</f>
        <v>4.1363636363636367</v>
      </c>
      <c r="P88" s="57" t="str">
        <f t="shared" ref="P88" si="298" xml:space="preserve"> "-"</f>
        <v>-</v>
      </c>
      <c r="Q88" s="57" t="str">
        <f t="shared" ref="Q88:R88" si="299">"-"</f>
        <v>-</v>
      </c>
      <c r="R88" s="59" t="str">
        <f t="shared" si="299"/>
        <v>-</v>
      </c>
      <c r="S88" s="57">
        <f t="shared" ref="S88" si="300">M88</f>
        <v>91</v>
      </c>
      <c r="T88" s="57">
        <f ca="1">N88</f>
        <v>22</v>
      </c>
      <c r="U88" s="60">
        <f ca="1">O88</f>
        <v>4.1363636363636367</v>
      </c>
      <c r="V88" s="51"/>
      <c r="W88" s="51"/>
      <c r="X88" s="61" t="s">
        <v>31</v>
      </c>
      <c r="Y88" s="16"/>
    </row>
    <row r="89" spans="1:25" ht="10.5" customHeight="1" thickBot="1">
      <c r="A89" s="62"/>
      <c r="B89" s="63"/>
      <c r="C89" s="63"/>
      <c r="D89" s="64" t="str">
        <f>IF(D88="","",IF(D88="AB", "0",IF(D88&gt;69,"15",IF(D88&gt;59,"12",IF(D88&gt;49,"9",IF(D88&gt;44,"6",IF(D88&gt;39,"3","0")))))))</f>
        <v>12</v>
      </c>
      <c r="E89" s="65" t="str">
        <f>IF(E88="","",IF(E88="AB", "0",IF(E88&gt;69,"15",IF(E88&gt;59,"12",IF(E88&gt;49,"9",IF(E88&gt;44,"6",IF(E88&gt;39,"3","0")))))))</f>
        <v>15</v>
      </c>
      <c r="F89" s="64" t="str">
        <f t="shared" ref="F89:H89" si="301">IF(F88="","",IF(F88="AB", "0",IF(F88&gt;69,"15",IF(F88&gt;59,"12",IF(F88&gt;49,"9",IF(F88&gt;44,"6",IF(F88&gt;39,"3","0")))))))</f>
        <v>12</v>
      </c>
      <c r="G89" s="65" t="str">
        <f t="shared" si="301"/>
        <v>12</v>
      </c>
      <c r="H89" s="64" t="str">
        <f t="shared" si="301"/>
        <v>9</v>
      </c>
      <c r="I89" s="65" t="str">
        <f>IF(I88="","",IF(I88="AB", "0",IF(I88&gt;69,"10",IF(I88&gt;59,"8",IF(I88&gt;49,"6",IF(I88&gt;44,"4",IF(I88&gt;39,"2","0")))))))</f>
        <v>8</v>
      </c>
      <c r="J89" s="65" t="str">
        <f>IF(J88="","",IF(J88="AB", "0",IF(J88&gt;69,"10",IF(J88&gt;59,"8",IF(J88&gt;49,"6",IF(J88&gt;44,"4",IF(J88&gt;39,"2","0")))))))</f>
        <v>10</v>
      </c>
      <c r="K89" s="65" t="str">
        <f>IF(K88="","",IF(K88="AB", "0",IF(K88&gt;69,"5",IF(K88&gt;59,"4",IF(K88&gt;49,"3",IF(K88&gt;44,"2",IF(K88&gt;39,"1","0")))))))</f>
        <v>5</v>
      </c>
      <c r="L89" s="65" t="str">
        <f>IF(L88="","",IF(L88="AB", "0",IF(L88&gt;69,"10",IF(L88&gt;59,"8",IF(L88&gt;49,"6",IF(L88&gt;44,"4",IF(L88&gt;39,"2","0")))))))</f>
        <v>8</v>
      </c>
      <c r="M89" s="66"/>
      <c r="N89" s="66"/>
      <c r="O89" s="67"/>
      <c r="P89" s="66"/>
      <c r="Q89" s="68"/>
      <c r="R89" s="66"/>
      <c r="S89" s="68"/>
      <c r="T89" s="66"/>
      <c r="U89" s="67"/>
      <c r="V89" s="66"/>
      <c r="W89" s="66"/>
      <c r="X89" s="69"/>
      <c r="Y89" s="16"/>
    </row>
    <row r="90" spans="1:25" ht="10.5" customHeight="1">
      <c r="A90" s="45">
        <v>26</v>
      </c>
      <c r="B90" s="46" t="s">
        <v>77</v>
      </c>
      <c r="C90" s="46" t="s">
        <v>129</v>
      </c>
      <c r="D90" s="26" t="str">
        <f t="shared" ref="D90" si="302">IF(D91="AB", "F",IF(D91="","",IF(D91&gt;69,"A",IF(D91&gt;59,"B",IF(D91&gt;49,"C",IF(D91&gt;44,"D",IF(D91&gt;39,"E","F")))))))</f>
        <v>B</v>
      </c>
      <c r="E90" s="27" t="str">
        <f t="shared" ref="E90" si="303">IF(E91="AB","F",IF(E91="","",IF(E91&gt;69,"A",IF(E91&gt;59,"B",IF(E91&gt;49,"C",IF(E91&gt;44,"D",IF(E91&gt;39,"E","F")))))))</f>
        <v>B</v>
      </c>
      <c r="F90" s="26" t="str">
        <f t="shared" ref="F90" si="304">IF(F91="AB", "F",IF(F91="","",IF(F91&gt;69,"A",IF(F91&gt;59,"B",IF(F91&gt;49,"C",IF(F91&gt;44,"D",IF(F91&gt;39,"E","F")))))))</f>
        <v>C</v>
      </c>
      <c r="G90" s="27" t="str">
        <f t="shared" ref="G90" si="305">IF(G91="AB","F",IF(G91="","",IF(G91&gt;69,"A",IF(G91&gt;59,"B",IF(G91&gt;49,"C",IF(G91&gt;44,"D",IF(G91&gt;39,"E","F")))))))</f>
        <v>D</v>
      </c>
      <c r="H90" s="26" t="str">
        <f t="shared" ref="H90" si="306">IF(H91="AB", "F",IF(H91="","",IF(H91&gt;69,"A",IF(H91&gt;59,"B",IF(H91&gt;49,"C",IF(H91&gt;44,"D",IF(H91&gt;39,"E","F")))))))</f>
        <v>F</v>
      </c>
      <c r="I90" s="27" t="str">
        <f t="shared" ref="I90" si="307">IF(I91="AB","F",IF(I91="","",IF(I91&gt;69,"A",IF(I91&gt;59,"B",IF(I91&gt;49,"C",IF(I91&gt;44,"D",IF(I91&gt;39,"E","F")))))))</f>
        <v>C</v>
      </c>
      <c r="J90" s="26" t="str">
        <f t="shared" ref="J90:K90" si="308">IF(J91="AB", "F",IF(J91="","",IF(J91&gt;69,"A",IF(J91&gt;59,"B",IF(J91&gt;49,"C",IF(J91&gt;44,"D",IF(J91&gt;39,"E","F")))))))</f>
        <v>B</v>
      </c>
      <c r="K90" s="27" t="str">
        <f t="shared" si="308"/>
        <v>B</v>
      </c>
      <c r="L90" s="26" t="str">
        <f t="shared" ref="L90" si="309">IF(L91="AB", "F",IF(L91="","",IF(L91&gt;69,"A",IF(L91&gt;59,"B",IF(L91&gt;49,"C",IF(L91&gt;44,"D",IF(L91&gt;39,"E","F")))))))</f>
        <v>C</v>
      </c>
      <c r="M90" s="51"/>
      <c r="N90" s="51"/>
      <c r="O90" s="70"/>
      <c r="P90" s="51"/>
      <c r="Q90" s="71"/>
      <c r="R90" s="51"/>
      <c r="S90" s="71"/>
      <c r="T90" s="51"/>
      <c r="U90" s="70"/>
      <c r="V90" s="48" t="s">
        <v>29</v>
      </c>
      <c r="W90" s="48"/>
      <c r="X90" s="52"/>
      <c r="Y90" s="16"/>
    </row>
    <row r="91" spans="1:25" ht="10.5" customHeight="1">
      <c r="A91" s="53"/>
      <c r="B91" s="54"/>
      <c r="C91" s="54"/>
      <c r="D91" s="56">
        <v>60</v>
      </c>
      <c r="E91" s="56">
        <v>60</v>
      </c>
      <c r="F91" s="56">
        <v>51</v>
      </c>
      <c r="G91" s="56">
        <v>47</v>
      </c>
      <c r="H91" s="56">
        <v>25</v>
      </c>
      <c r="I91" s="56">
        <v>51</v>
      </c>
      <c r="J91" s="72">
        <v>63</v>
      </c>
      <c r="K91" s="56">
        <v>60</v>
      </c>
      <c r="L91" s="55">
        <v>50</v>
      </c>
      <c r="M91" s="57">
        <f t="shared" ref="M91" si="310">IF(D92&lt;&gt;"",D92,"0")+IF(E92&lt;&gt;"",E92,"0")+IF(F92&lt;&gt;"",F92,"0")+IF(G92&lt;&gt;"",G92,"0")+IF(H92&lt;&gt;"",H92,"0")+IF(I92&lt;&gt;"",I92,"0")+IF(J92&lt;&gt;"",J92,"0")+IF(K92&lt;&gt;"",K92,"0")+IF(L92&lt;&gt;"",L92,"0")</f>
        <v>63</v>
      </c>
      <c r="N91" s="57">
        <f ca="1">SUMIF(D91:M91, "&gt;0",D8:L8)</f>
        <v>22</v>
      </c>
      <c r="O91" s="58">
        <f ca="1">M91/N91</f>
        <v>2.8636363636363638</v>
      </c>
      <c r="P91" s="57" t="str">
        <f t="shared" ref="P91:R91" si="311">"-"</f>
        <v>-</v>
      </c>
      <c r="Q91" s="57" t="str">
        <f t="shared" si="311"/>
        <v>-</v>
      </c>
      <c r="R91" s="57" t="str">
        <f t="shared" si="311"/>
        <v>-</v>
      </c>
      <c r="S91" s="57">
        <f t="shared" ref="S91" si="312">M91</f>
        <v>63</v>
      </c>
      <c r="T91" s="57">
        <f ca="1">N91</f>
        <v>22</v>
      </c>
      <c r="U91" s="60">
        <f ca="1">O91</f>
        <v>2.8636363636363638</v>
      </c>
      <c r="V91" s="51"/>
      <c r="W91" s="51"/>
      <c r="X91" s="61" t="s">
        <v>14</v>
      </c>
      <c r="Y91" s="16"/>
    </row>
    <row r="92" spans="1:25" ht="10.5" customHeight="1" thickBot="1">
      <c r="A92" s="53"/>
      <c r="B92" s="54"/>
      <c r="C92" s="54"/>
      <c r="D92" s="64" t="str">
        <f>IF(D91="","",IF(D91="AB", "0",IF(D91&gt;69,"15",IF(D91&gt;59,"12",IF(D91&gt;49,"9",IF(D91&gt;44,"6",IF(D91&gt;39,"3","0")))))))</f>
        <v>12</v>
      </c>
      <c r="E92" s="65" t="str">
        <f>IF(E91="","",IF(E91="AB", "0",IF(E91&gt;69,"15",IF(E91&gt;59,"12",IF(E91&gt;49,"9",IF(E91&gt;44,"6",IF(E91&gt;39,"3","0")))))))</f>
        <v>12</v>
      </c>
      <c r="F92" s="64" t="str">
        <f t="shared" ref="F92:H92" si="313">IF(F91="","",IF(F91="AB", "0",IF(F91&gt;69,"15",IF(F91&gt;59,"12",IF(F91&gt;49,"9",IF(F91&gt;44,"6",IF(F91&gt;39,"3","0")))))))</f>
        <v>9</v>
      </c>
      <c r="G92" s="65" t="str">
        <f t="shared" si="313"/>
        <v>6</v>
      </c>
      <c r="H92" s="64" t="str">
        <f t="shared" si="313"/>
        <v>0</v>
      </c>
      <c r="I92" s="65" t="str">
        <f>IF(I91="","",IF(I91="AB", "0",IF(I91&gt;69,"10",IF(I91&gt;59,"8",IF(I91&gt;49,"6",IF(I91&gt;44,"4",IF(I91&gt;39,"2","0")))))))</f>
        <v>6</v>
      </c>
      <c r="J92" s="65" t="str">
        <f>IF(J91="","",IF(J91="AB", "0",IF(J91&gt;69,"10",IF(J91&gt;59,"8",IF(J91&gt;49,"6",IF(J91&gt;44,"4",IF(J91&gt;39,"2","0")))))))</f>
        <v>8</v>
      </c>
      <c r="K92" s="65" t="str">
        <f>IF(K91="","",IF(K91="AB", "0",IF(K91&gt;69,"5",IF(K91&gt;59,"4",IF(K91&gt;49,"3",IF(K91&gt;44,"2",IF(K91&gt;39,"1","0")))))))</f>
        <v>4</v>
      </c>
      <c r="L92" s="65" t="str">
        <f>IF(L91="","",IF(L91="AB", "0",IF(L91&gt;69,"10",IF(L91&gt;59,"8",IF(L91&gt;49,"6",IF(L91&gt;44,"4",IF(L91&gt;39,"2","0")))))))</f>
        <v>6</v>
      </c>
      <c r="M92" s="51"/>
      <c r="N92" s="51"/>
      <c r="O92" s="70"/>
      <c r="P92" s="73"/>
      <c r="Q92" s="71"/>
      <c r="R92" s="73"/>
      <c r="S92" s="71"/>
      <c r="T92" s="51"/>
      <c r="U92" s="70"/>
      <c r="V92" s="51"/>
      <c r="W92" s="51"/>
      <c r="X92" s="61"/>
      <c r="Y92" s="16"/>
    </row>
    <row r="93" spans="1:25" ht="10.5" customHeight="1">
      <c r="A93" s="45">
        <v>27</v>
      </c>
      <c r="B93" s="74" t="s">
        <v>76</v>
      </c>
      <c r="C93" s="74" t="s">
        <v>130</v>
      </c>
      <c r="D93" s="26" t="str">
        <f t="shared" ref="D93" si="314">IF(D94="AB", "F",IF(D94="","",IF(D94&gt;69,"A",IF(D94&gt;59,"B",IF(D94&gt;49,"C",IF(D94&gt;44,"D",IF(D94&gt;39,"E","F")))))))</f>
        <v>E</v>
      </c>
      <c r="E93" s="27" t="str">
        <f t="shared" ref="E93" si="315">IF(E94="AB","F",IF(E94="","",IF(E94&gt;69,"A",IF(E94&gt;59,"B",IF(E94&gt;49,"C",IF(E94&gt;44,"D",IF(E94&gt;39,"E","F")))))))</f>
        <v>D</v>
      </c>
      <c r="F93" s="26" t="str">
        <f t="shared" ref="F93" si="316">IF(F94="AB", "F",IF(F94="","",IF(F94&gt;69,"A",IF(F94&gt;59,"B",IF(F94&gt;49,"C",IF(F94&gt;44,"D",IF(F94&gt;39,"E","F")))))))</f>
        <v>E</v>
      </c>
      <c r="G93" s="27" t="str">
        <f t="shared" ref="G93" si="317">IF(G94="AB","F",IF(G94="","",IF(G94&gt;69,"A",IF(G94&gt;59,"B",IF(G94&gt;49,"C",IF(G94&gt;44,"D",IF(G94&gt;39,"E","F")))))))</f>
        <v>D</v>
      </c>
      <c r="H93" s="26" t="str">
        <f t="shared" ref="H93" si="318">IF(H94="AB", "F",IF(H94="","",IF(H94&gt;69,"A",IF(H94&gt;59,"B",IF(H94&gt;49,"C",IF(H94&gt;44,"D",IF(H94&gt;39,"E","F")))))))</f>
        <v>D</v>
      </c>
      <c r="I93" s="27" t="str">
        <f t="shared" ref="I93" si="319">IF(I94="AB","F",IF(I94="","",IF(I94&gt;69,"A",IF(I94&gt;59,"B",IF(I94&gt;49,"C",IF(I94&gt;44,"D",IF(I94&gt;39,"E","F")))))))</f>
        <v>D</v>
      </c>
      <c r="J93" s="26" t="str">
        <f t="shared" ref="J93:K93" si="320">IF(J94="AB", "F",IF(J94="","",IF(J94&gt;69,"A",IF(J94&gt;59,"B",IF(J94&gt;49,"C",IF(J94&gt;44,"D",IF(J94&gt;39,"E","F")))))))</f>
        <v>C</v>
      </c>
      <c r="K93" s="27" t="str">
        <f t="shared" si="320"/>
        <v>C</v>
      </c>
      <c r="L93" s="26" t="str">
        <f t="shared" ref="L93" si="321">IF(L94="AB", "F",IF(L94="","",IF(L94&gt;69,"A",IF(L94&gt;59,"B",IF(L94&gt;49,"C",IF(L94&gt;44,"D",IF(L94&gt;39,"E","F")))))))</f>
        <v>C</v>
      </c>
      <c r="M93" s="48"/>
      <c r="N93" s="48"/>
      <c r="O93" s="49"/>
      <c r="P93" s="48"/>
      <c r="Q93" s="50"/>
      <c r="R93" s="48"/>
      <c r="S93" s="50"/>
      <c r="T93" s="48"/>
      <c r="U93" s="49"/>
      <c r="V93" s="48"/>
      <c r="W93" s="48"/>
      <c r="X93" s="52"/>
      <c r="Y93" s="16"/>
    </row>
    <row r="94" spans="1:25" ht="10.5" customHeight="1">
      <c r="A94" s="53"/>
      <c r="B94" s="76"/>
      <c r="C94" s="76"/>
      <c r="D94" s="55">
        <v>41</v>
      </c>
      <c r="E94" s="56">
        <v>45</v>
      </c>
      <c r="F94" s="55">
        <v>40</v>
      </c>
      <c r="G94" s="56">
        <v>45</v>
      </c>
      <c r="H94" s="55">
        <v>45</v>
      </c>
      <c r="I94" s="56">
        <v>45</v>
      </c>
      <c r="J94" s="55">
        <v>55</v>
      </c>
      <c r="K94" s="56">
        <v>50</v>
      </c>
      <c r="L94" s="55">
        <v>50</v>
      </c>
      <c r="M94" s="57">
        <f t="shared" ref="M94" si="322">IF(D95&lt;&gt;"",D95,"0")+IF(E95&lt;&gt;"",E95,"0")+IF(F95&lt;&gt;"",F95,"0")+IF(G95&lt;&gt;"",G95,"0")+IF(H95&lt;&gt;"",H95,"0")+IF(I95&lt;&gt;"",I95,"0")+IF(J95&lt;&gt;"",J95,"0")+IF(K95&lt;&gt;"",K95,"0")+IF(L95&lt;&gt;"",L95,"0")</f>
        <v>43</v>
      </c>
      <c r="N94" s="57">
        <f ca="1">SUMIF(D94:M94,"&gt; 0",D8:L8)</f>
        <v>22</v>
      </c>
      <c r="O94" s="58">
        <f ca="1">M94/N94</f>
        <v>1.9545454545454546</v>
      </c>
      <c r="P94" s="57" t="str">
        <f t="shared" ref="P94" si="323" xml:space="preserve"> "-"</f>
        <v>-</v>
      </c>
      <c r="Q94" s="57" t="str">
        <f t="shared" ref="Q94:R94" si="324">"-"</f>
        <v>-</v>
      </c>
      <c r="R94" s="59" t="str">
        <f t="shared" si="324"/>
        <v>-</v>
      </c>
      <c r="S94" s="57">
        <f t="shared" ref="S94" si="325">M94</f>
        <v>43</v>
      </c>
      <c r="T94" s="57">
        <f ca="1">N94</f>
        <v>22</v>
      </c>
      <c r="U94" s="60">
        <f ca="1">O94</f>
        <v>1.9545454545454546</v>
      </c>
      <c r="V94" s="51"/>
      <c r="W94" s="51"/>
      <c r="X94" s="61" t="s">
        <v>31</v>
      </c>
      <c r="Y94" s="16"/>
    </row>
    <row r="95" spans="1:25" ht="10.5" customHeight="1" thickBot="1">
      <c r="A95" s="53"/>
      <c r="B95" s="76"/>
      <c r="C95" s="76"/>
      <c r="D95" s="64" t="str">
        <f>IF(D94="","",IF(D94="AB", "0",IF(D94&gt;69,"15",IF(D94&gt;59,"12",IF(D94&gt;49,"9",IF(D94&gt;44,"6",IF(D94&gt;39,"3","0")))))))</f>
        <v>3</v>
      </c>
      <c r="E95" s="65" t="str">
        <f>IF(E94="","",IF(E94="AB", "0",IF(E94&gt;69,"15",IF(E94&gt;59,"12",IF(E94&gt;49,"9",IF(E94&gt;44,"6",IF(E94&gt;39,"3","0")))))))</f>
        <v>6</v>
      </c>
      <c r="F95" s="64" t="str">
        <f t="shared" ref="F95:H95" si="326">IF(F94="","",IF(F94="AB", "0",IF(F94&gt;69,"15",IF(F94&gt;59,"12",IF(F94&gt;49,"9",IF(F94&gt;44,"6",IF(F94&gt;39,"3","0")))))))</f>
        <v>3</v>
      </c>
      <c r="G95" s="65" t="str">
        <f t="shared" si="326"/>
        <v>6</v>
      </c>
      <c r="H95" s="64" t="str">
        <f t="shared" si="326"/>
        <v>6</v>
      </c>
      <c r="I95" s="65" t="str">
        <f>IF(I94="","",IF(I94="AB", "0",IF(I94&gt;69,"10",IF(I94&gt;59,"8",IF(I94&gt;49,"6",IF(I94&gt;44,"4",IF(I94&gt;39,"2","0")))))))</f>
        <v>4</v>
      </c>
      <c r="J95" s="65" t="str">
        <f>IF(J94="","",IF(J94="AB", "0",IF(J94&gt;69,"10",IF(J94&gt;59,"8",IF(J94&gt;49,"6",IF(J94&gt;44,"4",IF(J94&gt;39,"2","0")))))))</f>
        <v>6</v>
      </c>
      <c r="K95" s="65" t="str">
        <f>IF(K94="","",IF(K94="AB", "0",IF(K94&gt;69,"5",IF(K94&gt;59,"4",IF(K94&gt;49,"3",IF(K94&gt;44,"2",IF(K94&gt;39,"1","0")))))))</f>
        <v>3</v>
      </c>
      <c r="L95" s="65" t="str">
        <f>IF(L94="","",IF(L94="AB", "0",IF(L94&gt;69,"10",IF(L94&gt;59,"8",IF(L94&gt;49,"6",IF(L94&gt;44,"4",IF(L94&gt;39,"2","0")))))))</f>
        <v>6</v>
      </c>
      <c r="M95" s="66"/>
      <c r="N95" s="66"/>
      <c r="O95" s="67"/>
      <c r="P95" s="66"/>
      <c r="Q95" s="68"/>
      <c r="R95" s="66"/>
      <c r="S95" s="68"/>
      <c r="T95" s="66"/>
      <c r="U95" s="67"/>
      <c r="V95" s="51"/>
      <c r="W95" s="51"/>
      <c r="X95" s="61"/>
      <c r="Y95" s="16"/>
    </row>
    <row r="96" spans="1:25" ht="10.5" customHeight="1">
      <c r="A96" s="45">
        <v>28</v>
      </c>
      <c r="B96" s="46" t="s">
        <v>75</v>
      </c>
      <c r="C96" s="46" t="s">
        <v>131</v>
      </c>
      <c r="D96" s="26" t="str">
        <f t="shared" ref="D96" si="327">IF(D97="AB", "F",IF(D97="","",IF(D97&gt;69,"A",IF(D97&gt;59,"B",IF(D97&gt;49,"C",IF(D97&gt;44,"D",IF(D97&gt;39,"E","F")))))))</f>
        <v>D</v>
      </c>
      <c r="E96" s="27" t="str">
        <f t="shared" ref="E96" si="328">IF(E97="AB","F",IF(E97="","",IF(E97&gt;69,"A",IF(E97&gt;59,"B",IF(E97&gt;49,"C",IF(E97&gt;44,"D",IF(E97&gt;39,"E","F")))))))</f>
        <v>B</v>
      </c>
      <c r="F96" s="26" t="str">
        <f t="shared" ref="F96" si="329">IF(F97="AB", "F",IF(F97="","",IF(F97&gt;69,"A",IF(F97&gt;59,"B",IF(F97&gt;49,"C",IF(F97&gt;44,"D",IF(F97&gt;39,"E","F")))))))</f>
        <v>C</v>
      </c>
      <c r="G96" s="27" t="str">
        <f t="shared" ref="G96" si="330">IF(G97="AB","F",IF(G97="","",IF(G97&gt;69,"A",IF(G97&gt;59,"B",IF(G97&gt;49,"C",IF(G97&gt;44,"D",IF(G97&gt;39,"E","F")))))))</f>
        <v>D</v>
      </c>
      <c r="H96" s="26" t="str">
        <f t="shared" ref="H96" si="331">IF(H97="AB", "F",IF(H97="","",IF(H97&gt;69,"A",IF(H97&gt;59,"B",IF(H97&gt;49,"C",IF(H97&gt;44,"D",IF(H97&gt;39,"E","F")))))))</f>
        <v>D</v>
      </c>
      <c r="I96" s="27" t="str">
        <f t="shared" ref="I96" si="332">IF(I97="AB","F",IF(I97="","",IF(I97&gt;69,"A",IF(I97&gt;59,"B",IF(I97&gt;49,"C",IF(I97&gt;44,"D",IF(I97&gt;39,"E","F")))))))</f>
        <v>B</v>
      </c>
      <c r="J96" s="26" t="str">
        <f>IF(J97="AB", "F",IF(J97="","",IF(J97&gt;69,"A",IF(J97&gt;59,"B",IF(J97&gt;49,"C",IF(J97&gt;44,"D",IF(J97&gt;39,"E","F")))))))</f>
        <v>B</v>
      </c>
      <c r="K96" s="27" t="str">
        <f>IF(K97="AB", "F",IF(K97="","",IF(K97&gt;69,"A",IF(K97&gt;59,"B",IF(K97&gt;49,"C",IF(K97&gt;44,"D",IF(K97&gt;39,"E","F")))))))</f>
        <v>C</v>
      </c>
      <c r="L96" s="26" t="str">
        <f t="shared" ref="L96" si="333">IF(L97="AB", "F",IF(L97="","",IF(L97&gt;69,"A",IF(L97&gt;59,"B",IF(L97&gt;49,"C",IF(L97&gt;44,"D",IF(L97&gt;39,"E","F")))))))</f>
        <v>B</v>
      </c>
      <c r="M96" s="51"/>
      <c r="N96" s="51"/>
      <c r="O96" s="70"/>
      <c r="P96" s="51"/>
      <c r="Q96" s="71"/>
      <c r="R96" s="51"/>
      <c r="S96" s="71"/>
      <c r="T96" s="51"/>
      <c r="U96" s="70"/>
      <c r="V96" s="48"/>
      <c r="W96" s="48"/>
      <c r="X96" s="52"/>
      <c r="Y96" s="16"/>
    </row>
    <row r="97" spans="1:25" ht="10.5" customHeight="1">
      <c r="A97" s="53"/>
      <c r="B97" s="54"/>
      <c r="C97" s="54"/>
      <c r="D97" s="56">
        <v>47</v>
      </c>
      <c r="E97" s="56">
        <v>60</v>
      </c>
      <c r="F97" s="56">
        <v>50</v>
      </c>
      <c r="G97" s="56">
        <v>48</v>
      </c>
      <c r="H97" s="56">
        <v>46</v>
      </c>
      <c r="I97" s="56">
        <v>63</v>
      </c>
      <c r="J97" s="72">
        <v>65</v>
      </c>
      <c r="K97" s="56">
        <v>50</v>
      </c>
      <c r="L97" s="55">
        <v>62</v>
      </c>
      <c r="M97" s="57">
        <f t="shared" ref="M97" si="334">IF(D98&lt;&gt;"",D98,"0")+IF(E98&lt;&gt;"",E98,"0")+IF(F98&lt;&gt;"",F98,"0")+IF(G98&lt;&gt;"",G98,"0")+IF(H98&lt;&gt;"",H98,"0")+IF(I98&lt;&gt;"",I98,"0")+IF(J98&lt;&gt;"",J98,"0")+IF(K98&lt;&gt;"",K98,"0")+IF(L98&lt;&gt;"",L98,"0")</f>
        <v>66</v>
      </c>
      <c r="N97" s="57">
        <f ca="1">SUMIF(D97:M97, "&gt;0",D8:L8)</f>
        <v>22</v>
      </c>
      <c r="O97" s="58">
        <f ca="1">M97/N97</f>
        <v>3</v>
      </c>
      <c r="P97" s="57" t="str">
        <f t="shared" ref="P97:R97" si="335">"-"</f>
        <v>-</v>
      </c>
      <c r="Q97" s="57" t="str">
        <f t="shared" si="335"/>
        <v>-</v>
      </c>
      <c r="R97" s="57" t="str">
        <f t="shared" si="335"/>
        <v>-</v>
      </c>
      <c r="S97" s="57">
        <f t="shared" ref="S97" si="336">M97</f>
        <v>66</v>
      </c>
      <c r="T97" s="57">
        <f ca="1">N97</f>
        <v>22</v>
      </c>
      <c r="U97" s="60">
        <f ca="1">O97</f>
        <v>3</v>
      </c>
      <c r="V97" s="51"/>
      <c r="W97" s="51"/>
      <c r="X97" s="61" t="s">
        <v>31</v>
      </c>
      <c r="Y97" s="16"/>
    </row>
    <row r="98" spans="1:25" ht="10.5" customHeight="1" thickBot="1">
      <c r="A98" s="62"/>
      <c r="B98" s="63"/>
      <c r="C98" s="63"/>
      <c r="D98" s="64" t="str">
        <f>IF(D97="","",IF(D97="AB", "0",IF(D97&gt;69,"15",IF(D97&gt;59,"12",IF(D97&gt;49,"9",IF(D97&gt;44,"6",IF(D97&gt;39,"3","0")))))))</f>
        <v>6</v>
      </c>
      <c r="E98" s="65" t="str">
        <f>IF(E97="","",IF(E97="AB", "0",IF(E97&gt;69,"15",IF(E97&gt;59,"12",IF(E97&gt;49,"9",IF(E97&gt;44,"6",IF(E97&gt;39,"3","0")))))))</f>
        <v>12</v>
      </c>
      <c r="F98" s="64" t="str">
        <f t="shared" ref="F98:H98" si="337">IF(F97="","",IF(F97="AB", "0",IF(F97&gt;69,"15",IF(F97&gt;59,"12",IF(F97&gt;49,"9",IF(F97&gt;44,"6",IF(F97&gt;39,"3","0")))))))</f>
        <v>9</v>
      </c>
      <c r="G98" s="65" t="str">
        <f t="shared" si="337"/>
        <v>6</v>
      </c>
      <c r="H98" s="64" t="str">
        <f t="shared" si="337"/>
        <v>6</v>
      </c>
      <c r="I98" s="65" t="str">
        <f>IF(I97="","",IF(I97="AB", "0",IF(I97&gt;69,"10",IF(I97&gt;59,"8",IF(I97&gt;49,"6",IF(I97&gt;44,"4",IF(I97&gt;39,"2","0")))))))</f>
        <v>8</v>
      </c>
      <c r="J98" s="65" t="str">
        <f>IF(J97="","",IF(J97="AB", "0",IF(J97&gt;69,"10",IF(J97&gt;59,"8",IF(J97&gt;49,"6",IF(J97&gt;44,"4",IF(J97&gt;39,"2","0")))))))</f>
        <v>8</v>
      </c>
      <c r="K98" s="65" t="str">
        <f>IF(K97="","",IF(K97="AB", "0",IF(K97&gt;69,"5",IF(K97&gt;59,"4",IF(K97&gt;49,"3",IF(K97&gt;44,"2",IF(K97&gt;39,"1","0")))))))</f>
        <v>3</v>
      </c>
      <c r="L98" s="65" t="str">
        <f>IF(L97="","",IF(L97="AB", "0",IF(L97&gt;69,"10",IF(L97&gt;59,"8",IF(L97&gt;49,"6",IF(L97&gt;44,"4",IF(L97&gt;39,"2","0")))))))</f>
        <v>8</v>
      </c>
      <c r="M98" s="66"/>
      <c r="N98" s="66"/>
      <c r="O98" s="67"/>
      <c r="P98" s="66"/>
      <c r="Q98" s="68"/>
      <c r="R98" s="66"/>
      <c r="S98" s="68"/>
      <c r="T98" s="66"/>
      <c r="U98" s="67"/>
      <c r="V98" s="66"/>
      <c r="W98" s="66"/>
      <c r="X98" s="69"/>
      <c r="Y98" s="16"/>
    </row>
    <row r="99" spans="1:25" ht="10.5" customHeight="1">
      <c r="A99" s="71"/>
      <c r="B99" s="55"/>
      <c r="C99" s="55"/>
      <c r="D99" s="59"/>
      <c r="E99" s="59"/>
      <c r="F99" s="59"/>
      <c r="G99" s="59"/>
      <c r="H99" s="59"/>
      <c r="I99" s="59"/>
      <c r="J99" s="59"/>
      <c r="K99" s="59"/>
      <c r="L99" s="59"/>
      <c r="M99" s="71"/>
      <c r="N99" s="71"/>
      <c r="O99" s="71"/>
      <c r="P99" s="71"/>
      <c r="Q99" s="71"/>
      <c r="R99" s="71"/>
      <c r="S99" s="71"/>
      <c r="T99" s="71"/>
      <c r="U99" s="70"/>
      <c r="V99" s="71"/>
      <c r="W99" s="71"/>
      <c r="X99" s="71"/>
      <c r="Y99" s="16"/>
    </row>
    <row r="100" spans="1:25" ht="10.5" customHeight="1">
      <c r="A100" s="71"/>
      <c r="B100" s="55"/>
      <c r="C100" s="55"/>
      <c r="D100" s="59"/>
      <c r="E100" s="59"/>
      <c r="F100" s="59"/>
      <c r="G100" s="59"/>
      <c r="H100" s="59"/>
      <c r="I100" s="59"/>
      <c r="J100" s="59"/>
      <c r="K100" s="59"/>
      <c r="L100" s="59"/>
      <c r="M100" s="71"/>
      <c r="N100" s="71"/>
      <c r="O100" s="71"/>
      <c r="P100" s="71"/>
      <c r="Q100" s="71"/>
      <c r="R100" s="71"/>
      <c r="S100" s="71"/>
      <c r="T100" s="71"/>
      <c r="U100" s="70"/>
      <c r="V100" s="71"/>
      <c r="W100" s="71"/>
      <c r="X100" s="71"/>
      <c r="Y100" s="16"/>
    </row>
    <row r="101" spans="1:25" ht="10.5" customHeight="1">
      <c r="A101" s="13"/>
      <c r="B101" s="14"/>
      <c r="C101" s="101" t="s">
        <v>3</v>
      </c>
      <c r="D101" s="15" t="s">
        <v>4</v>
      </c>
      <c r="E101" s="15" t="s">
        <v>4</v>
      </c>
      <c r="F101" s="15" t="s">
        <v>4</v>
      </c>
      <c r="G101" s="15" t="s">
        <v>4</v>
      </c>
      <c r="H101" s="15" t="s">
        <v>5</v>
      </c>
      <c r="I101" s="15" t="s">
        <v>5</v>
      </c>
      <c r="J101" s="15" t="s">
        <v>6</v>
      </c>
      <c r="K101" s="15" t="s">
        <v>19</v>
      </c>
      <c r="L101" s="15" t="s">
        <v>20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16"/>
    </row>
    <row r="102" spans="1:25" ht="10.5" customHeight="1">
      <c r="A102" s="13"/>
      <c r="B102" s="14"/>
      <c r="C102" s="102"/>
      <c r="D102" s="15">
        <v>303</v>
      </c>
      <c r="E102" s="15">
        <v>305</v>
      </c>
      <c r="F102" s="15">
        <v>307</v>
      </c>
      <c r="G102" s="15">
        <v>309</v>
      </c>
      <c r="H102" s="15">
        <v>301</v>
      </c>
      <c r="I102" s="15">
        <v>303</v>
      </c>
      <c r="J102" s="15">
        <v>315</v>
      </c>
      <c r="K102" s="15">
        <v>216</v>
      </c>
      <c r="L102" s="15">
        <v>301</v>
      </c>
      <c r="M102" s="99" t="s">
        <v>7</v>
      </c>
      <c r="N102" s="103"/>
      <c r="O102" s="100"/>
      <c r="P102" s="99" t="s">
        <v>8</v>
      </c>
      <c r="Q102" s="103"/>
      <c r="R102" s="100"/>
      <c r="S102" s="99" t="s">
        <v>9</v>
      </c>
      <c r="T102" s="103"/>
      <c r="U102" s="100"/>
      <c r="V102" s="38"/>
      <c r="W102" s="38"/>
      <c r="X102" s="38"/>
      <c r="Y102" s="16"/>
    </row>
    <row r="103" spans="1:25" ht="10.5" customHeight="1">
      <c r="A103" s="13"/>
      <c r="B103" s="17"/>
      <c r="C103" s="18" t="s">
        <v>10</v>
      </c>
      <c r="D103" s="15">
        <v>3</v>
      </c>
      <c r="E103" s="15">
        <v>3</v>
      </c>
      <c r="F103" s="15">
        <v>3</v>
      </c>
      <c r="G103" s="15">
        <v>3</v>
      </c>
      <c r="H103" s="15">
        <v>3</v>
      </c>
      <c r="I103" s="15">
        <v>2</v>
      </c>
      <c r="J103" s="15">
        <v>2</v>
      </c>
      <c r="K103" s="15">
        <v>1</v>
      </c>
      <c r="L103" s="15">
        <v>2</v>
      </c>
      <c r="M103" s="19" t="s">
        <v>11</v>
      </c>
      <c r="N103" s="20" t="s">
        <v>12</v>
      </c>
      <c r="O103" s="20" t="s">
        <v>13</v>
      </c>
      <c r="P103" s="20" t="s">
        <v>11</v>
      </c>
      <c r="Q103" s="20" t="s">
        <v>12</v>
      </c>
      <c r="R103" s="20" t="s">
        <v>13</v>
      </c>
      <c r="S103" s="20" t="s">
        <v>11</v>
      </c>
      <c r="T103" s="20" t="s">
        <v>12</v>
      </c>
      <c r="U103" s="20" t="s">
        <v>13</v>
      </c>
      <c r="V103" s="99" t="s">
        <v>14</v>
      </c>
      <c r="W103" s="100"/>
      <c r="X103" s="21" t="s">
        <v>15</v>
      </c>
      <c r="Y103" s="16"/>
    </row>
    <row r="104" spans="1:25" ht="10.5" customHeight="1" thickBot="1">
      <c r="A104" s="22" t="s">
        <v>16</v>
      </c>
      <c r="B104" s="22" t="s">
        <v>17</v>
      </c>
      <c r="C104" s="32" t="s">
        <v>18</v>
      </c>
      <c r="D104" s="24"/>
      <c r="E104" s="39"/>
      <c r="F104" s="24"/>
      <c r="G104" s="39"/>
      <c r="H104" s="24"/>
      <c r="I104" s="39"/>
      <c r="J104" s="39"/>
      <c r="K104" s="24"/>
      <c r="L104" s="40"/>
      <c r="M104" s="31"/>
      <c r="N104" s="79"/>
      <c r="O104" s="83"/>
      <c r="P104" s="31"/>
      <c r="Q104" s="31"/>
      <c r="R104" s="80"/>
      <c r="S104" s="84"/>
      <c r="T104" s="85"/>
      <c r="U104" s="31"/>
      <c r="V104" s="24" t="s">
        <v>7</v>
      </c>
      <c r="W104" s="24" t="s">
        <v>8</v>
      </c>
      <c r="X104" s="22"/>
      <c r="Y104" s="16"/>
    </row>
    <row r="105" spans="1:25" ht="10.5" customHeight="1">
      <c r="A105" s="45">
        <v>29</v>
      </c>
      <c r="B105" s="74" t="s">
        <v>0</v>
      </c>
      <c r="C105" s="74" t="s">
        <v>132</v>
      </c>
      <c r="D105" s="26" t="str">
        <f t="shared" ref="D105" si="338">IF(D106="AB", "F",IF(D106="","",IF(D106&gt;69,"A",IF(D106&gt;59,"B",IF(D106&gt;49,"C",IF(D106&gt;44,"D",IF(D106&gt;39,"E","F")))))))</f>
        <v>C</v>
      </c>
      <c r="E105" s="27" t="str">
        <f t="shared" ref="E105" si="339">IF(E106="AB","F",IF(E106="","",IF(E106&gt;69,"A",IF(E106&gt;59,"B",IF(E106&gt;49,"C",IF(E106&gt;44,"D",IF(E106&gt;39,"E","F")))))))</f>
        <v>C</v>
      </c>
      <c r="F105" s="26" t="str">
        <f t="shared" ref="F105" si="340">IF(F106="AB", "F",IF(F106="","",IF(F106&gt;69,"A",IF(F106&gt;59,"B",IF(F106&gt;49,"C",IF(F106&gt;44,"D",IF(F106&gt;39,"E","F")))))))</f>
        <v>C</v>
      </c>
      <c r="G105" s="27" t="str">
        <f t="shared" ref="G105" si="341">IF(G106="AB","F",IF(G106="","",IF(G106&gt;69,"A",IF(G106&gt;59,"B",IF(G106&gt;49,"C",IF(G106&gt;44,"D",IF(G106&gt;39,"E","F")))))))</f>
        <v>B</v>
      </c>
      <c r="H105" s="26" t="str">
        <f t="shared" ref="H105" si="342">IF(H106="AB", "F",IF(H106="","",IF(H106&gt;69,"A",IF(H106&gt;59,"B",IF(H106&gt;49,"C",IF(H106&gt;44,"D",IF(H106&gt;39,"E","F")))))))</f>
        <v>C</v>
      </c>
      <c r="I105" s="27" t="str">
        <f t="shared" ref="I105" si="343">IF(I106="AB","F",IF(I106="","",IF(I106&gt;69,"A",IF(I106&gt;59,"B",IF(I106&gt;49,"C",IF(I106&gt;44,"D",IF(I106&gt;39,"E","F")))))))</f>
        <v>B</v>
      </c>
      <c r="J105" s="26" t="str">
        <f t="shared" ref="J105:K117" si="344">IF(J106="AB", "F",IF(J106="","",IF(J106&gt;69,"A",IF(J106&gt;59,"B",IF(J106&gt;49,"C",IF(J106&gt;44,"D",IF(J106&gt;39,"E","F")))))))</f>
        <v>B</v>
      </c>
      <c r="K105" s="27" t="str">
        <f t="shared" si="344"/>
        <v>C</v>
      </c>
      <c r="L105" s="26" t="str">
        <f t="shared" ref="L105" si="345">IF(L106="AB", "F",IF(L106="","",IF(L106&gt;69,"A",IF(L106&gt;59,"B",IF(L106&gt;49,"C",IF(L106&gt;44,"D",IF(L106&gt;39,"E","F")))))))</f>
        <v>B</v>
      </c>
      <c r="M105" s="48"/>
      <c r="N105" s="48"/>
      <c r="O105" s="50"/>
      <c r="P105" s="48"/>
      <c r="Q105" s="50"/>
      <c r="R105" s="48"/>
      <c r="S105" s="50"/>
      <c r="T105" s="48"/>
      <c r="U105" s="49"/>
      <c r="V105" s="48"/>
      <c r="W105" s="48"/>
      <c r="X105" s="52"/>
      <c r="Y105" s="16"/>
    </row>
    <row r="106" spans="1:25" ht="10.5" customHeight="1">
      <c r="A106" s="53"/>
      <c r="B106" s="76"/>
      <c r="C106" s="76"/>
      <c r="D106" s="55">
        <v>50</v>
      </c>
      <c r="E106" s="56">
        <v>51</v>
      </c>
      <c r="F106" s="55">
        <v>57</v>
      </c>
      <c r="G106" s="56">
        <v>65</v>
      </c>
      <c r="H106" s="55">
        <v>51</v>
      </c>
      <c r="I106" s="56">
        <v>61</v>
      </c>
      <c r="J106" s="55">
        <v>64</v>
      </c>
      <c r="K106" s="56">
        <v>51</v>
      </c>
      <c r="L106" s="55">
        <v>61</v>
      </c>
      <c r="M106" s="57">
        <f t="shared" ref="M106" si="346">IF(D107&lt;&gt;"",D107,"0")+IF(E107&lt;&gt;"",E107,"0")+IF(F107&lt;&gt;"",F107,"0")+IF(G107&lt;&gt;"",G107,"0")+IF(H107&lt;&gt;"",H107,"0")+IF(I107&lt;&gt;"",I107,"0")+IF(J107&lt;&gt;"",J107,"0")+IF(K107&lt;&gt;"",K107,"0")+IF(L107&lt;&gt;"",L107,"0")</f>
        <v>75</v>
      </c>
      <c r="N106" s="57">
        <f ca="1">SUMIF(D106:M106,"&gt; 0",D8:L8)</f>
        <v>22</v>
      </c>
      <c r="O106" s="86">
        <f ca="1">M106/N106</f>
        <v>3.4090909090909092</v>
      </c>
      <c r="P106" s="57" t="str">
        <f t="shared" ref="P106" si="347" xml:space="preserve"> "-"</f>
        <v>-</v>
      </c>
      <c r="Q106" s="57" t="str">
        <f t="shared" ref="Q106:R106" si="348">"-"</f>
        <v>-</v>
      </c>
      <c r="R106" s="59" t="str">
        <f t="shared" si="348"/>
        <v>-</v>
      </c>
      <c r="S106" s="57">
        <f t="shared" ref="S106" si="349">M106</f>
        <v>75</v>
      </c>
      <c r="T106" s="57">
        <f ca="1">N106</f>
        <v>22</v>
      </c>
      <c r="U106" s="60">
        <f ca="1">O106</f>
        <v>3.4090909090909092</v>
      </c>
      <c r="V106" s="51"/>
      <c r="W106" s="51"/>
      <c r="X106" s="61" t="s">
        <v>31</v>
      </c>
      <c r="Y106" s="16"/>
    </row>
    <row r="107" spans="1:25" ht="10.5" customHeight="1" thickBot="1">
      <c r="A107" s="62"/>
      <c r="B107" s="81"/>
      <c r="C107" s="81"/>
      <c r="D107" s="64" t="str">
        <f>IF(D106="","",IF(D106="AB", "0",IF(D106&gt;69,"15",IF(D106&gt;59,"12",IF(D106&gt;49,"9",IF(D106&gt;44,"6",IF(D106&gt;39,"3","0")))))))</f>
        <v>9</v>
      </c>
      <c r="E107" s="65" t="str">
        <f>IF(E106="","",IF(E106="AB", "0",IF(E106&gt;69,"15",IF(E106&gt;59,"12",IF(E106&gt;49,"9",IF(E106&gt;44,"6",IF(E106&gt;39,"3","0")))))))</f>
        <v>9</v>
      </c>
      <c r="F107" s="64" t="str">
        <f t="shared" ref="F107:H107" si="350">IF(F106="","",IF(F106="AB", "0",IF(F106&gt;69,"15",IF(F106&gt;59,"12",IF(F106&gt;49,"9",IF(F106&gt;44,"6",IF(F106&gt;39,"3","0")))))))</f>
        <v>9</v>
      </c>
      <c r="G107" s="65" t="str">
        <f t="shared" si="350"/>
        <v>12</v>
      </c>
      <c r="H107" s="64" t="str">
        <f t="shared" si="350"/>
        <v>9</v>
      </c>
      <c r="I107" s="65" t="str">
        <f>IF(I106="","",IF(I106="AB", "0",IF(I106&gt;69,"10",IF(I106&gt;59,"8",IF(I106&gt;49,"6",IF(I106&gt;44,"4",IF(I106&gt;39,"2","0")))))))</f>
        <v>8</v>
      </c>
      <c r="J107" s="65" t="str">
        <f>IF(J106="","",IF(J106="AB", "0",IF(J106&gt;69,"10",IF(J106&gt;59,"8",IF(J106&gt;49,"6",IF(J106&gt;44,"4",IF(J106&gt;39,"2","0")))))))</f>
        <v>8</v>
      </c>
      <c r="K107" s="65" t="str">
        <f>IF(K106="","",IF(K106="AB", "0",IF(K106&gt;69,"5",IF(K106&gt;59,"4",IF(K106&gt;49,"3",IF(K106&gt;44,"2",IF(K106&gt;39,"1","0")))))))</f>
        <v>3</v>
      </c>
      <c r="L107" s="65" t="str">
        <f>IF(L106="","",IF(L106="AB", "0",IF(L106&gt;69,"10",IF(L106&gt;59,"8",IF(L106&gt;49,"6",IF(L106&gt;44,"4",IF(L106&gt;39,"2","0")))))))</f>
        <v>8</v>
      </c>
      <c r="M107" s="66"/>
      <c r="N107" s="66"/>
      <c r="O107" s="87"/>
      <c r="P107" s="66"/>
      <c r="Q107" s="68"/>
      <c r="R107" s="66"/>
      <c r="S107" s="68"/>
      <c r="T107" s="66"/>
      <c r="U107" s="67"/>
      <c r="V107" s="66"/>
      <c r="W107" s="66"/>
      <c r="X107" s="69"/>
      <c r="Y107" s="16"/>
    </row>
    <row r="108" spans="1:25" ht="10.5" customHeight="1">
      <c r="A108" s="53">
        <v>30</v>
      </c>
      <c r="B108" s="47" t="s">
        <v>74</v>
      </c>
      <c r="C108" s="47" t="s">
        <v>43</v>
      </c>
      <c r="D108" s="26" t="str">
        <f t="shared" ref="D108" si="351">IF(D109="AB", "F",IF(D109="","",IF(D109&gt;69,"A",IF(D109&gt;59,"B",IF(D109&gt;49,"C",IF(D109&gt;44,"D",IF(D109&gt;39,"E","F")))))))</f>
        <v>C</v>
      </c>
      <c r="E108" s="27" t="str">
        <f t="shared" ref="E108" si="352">IF(E109="AB","F",IF(E109="","",IF(E109&gt;69,"A",IF(E109&gt;59,"B",IF(E109&gt;49,"C",IF(E109&gt;44,"D",IF(E109&gt;39,"E","F")))))))</f>
        <v>E</v>
      </c>
      <c r="F108" s="26" t="str">
        <f t="shared" ref="F108" si="353">IF(F109="AB", "F",IF(F109="","",IF(F109&gt;69,"A",IF(F109&gt;59,"B",IF(F109&gt;49,"C",IF(F109&gt;44,"D",IF(F109&gt;39,"E","F")))))))</f>
        <v>C</v>
      </c>
      <c r="G108" s="27" t="str">
        <f t="shared" ref="G108" si="354">IF(G109="AB","F",IF(G109="","",IF(G109&gt;69,"A",IF(G109&gt;59,"B",IF(G109&gt;49,"C",IF(G109&gt;44,"D",IF(G109&gt;39,"E","F")))))))</f>
        <v>C</v>
      </c>
      <c r="H108" s="26" t="str">
        <f t="shared" ref="H108" si="355">IF(H109="AB", "F",IF(H109="","",IF(H109&gt;69,"A",IF(H109&gt;59,"B",IF(H109&gt;49,"C",IF(H109&gt;44,"D",IF(H109&gt;39,"E","F")))))))</f>
        <v>B</v>
      </c>
      <c r="I108" s="27" t="str">
        <f t="shared" ref="I108" si="356">IF(I109="AB","F",IF(I109="","",IF(I109&gt;69,"A",IF(I109&gt;59,"B",IF(I109&gt;49,"C",IF(I109&gt;44,"D",IF(I109&gt;39,"E","F")))))))</f>
        <v>B</v>
      </c>
      <c r="J108" s="26" t="str">
        <f t="shared" ref="J108" si="357">IF(J109="AB", "F",IF(J109="","",IF(J109&gt;69,"A",IF(J109&gt;59,"B",IF(J109&gt;49,"C",IF(J109&gt;44,"D",IF(J109&gt;39,"E","F")))))))</f>
        <v>A</v>
      </c>
      <c r="K108" s="27" t="str">
        <f t="shared" ref="K108:K114" si="358">IF(K109="AB", "F",IF(K109="","",IF(K109&gt;69,"A",IF(K109&gt;59,"B",IF(K109&gt;49,"C",IF(K109&gt;44,"D",IF(K109&gt;39,"E","F")))))))</f>
        <v>A</v>
      </c>
      <c r="L108" s="26" t="str">
        <f t="shared" ref="L108" si="359">IF(L109="AB", "F",IF(L109="","",IF(L109&gt;69,"A",IF(L109&gt;59,"B",IF(L109&gt;49,"C",IF(L109&gt;44,"D",IF(L109&gt;39,"E","F")))))))</f>
        <v>E</v>
      </c>
      <c r="M108" s="51"/>
      <c r="N108" s="51"/>
      <c r="O108" s="88"/>
      <c r="P108" s="51"/>
      <c r="Q108" s="71"/>
      <c r="R108" s="51"/>
      <c r="S108" s="71"/>
      <c r="T108" s="51"/>
      <c r="U108" s="70"/>
      <c r="V108" s="51"/>
      <c r="W108" s="51"/>
      <c r="X108" s="61"/>
      <c r="Y108" s="16"/>
    </row>
    <row r="109" spans="1:25" ht="10.5" customHeight="1">
      <c r="A109" s="53"/>
      <c r="B109" s="47"/>
      <c r="C109" s="47"/>
      <c r="D109" s="56">
        <v>50</v>
      </c>
      <c r="E109" s="56">
        <v>41</v>
      </c>
      <c r="F109" s="56">
        <v>51</v>
      </c>
      <c r="G109" s="56">
        <v>56</v>
      </c>
      <c r="H109" s="56">
        <v>60</v>
      </c>
      <c r="I109" s="56">
        <v>60</v>
      </c>
      <c r="J109" s="72">
        <v>73</v>
      </c>
      <c r="K109" s="56">
        <v>70</v>
      </c>
      <c r="L109" s="55">
        <v>40</v>
      </c>
      <c r="M109" s="57">
        <f t="shared" ref="M109" si="360">IF(D110&lt;&gt;"",D110,"0")+IF(E110&lt;&gt;"",E110,"0")+IF(F110&lt;&gt;"",F110,"0")+IF(G110&lt;&gt;"",G110,"0")+IF(H110&lt;&gt;"",H110,"0")+IF(I110&lt;&gt;"",I110,"0")+IF(J110&lt;&gt;"",J110,"0")+IF(K110&lt;&gt;"",K110,"0")+IF(L110&lt;&gt;"",L110,"0")</f>
        <v>67</v>
      </c>
      <c r="N109" s="57">
        <f ca="1">SUMIF(D109:M109, "&gt;0",D8:L8)</f>
        <v>22</v>
      </c>
      <c r="O109" s="86">
        <f ca="1">M109/N109</f>
        <v>3.0454545454545454</v>
      </c>
      <c r="P109" s="57" t="str">
        <f t="shared" ref="P109:R109" si="361">"-"</f>
        <v>-</v>
      </c>
      <c r="Q109" s="57" t="str">
        <f t="shared" si="361"/>
        <v>-</v>
      </c>
      <c r="R109" s="57" t="str">
        <f t="shared" si="361"/>
        <v>-</v>
      </c>
      <c r="S109" s="57">
        <f t="shared" ref="S109" si="362">M109</f>
        <v>67</v>
      </c>
      <c r="T109" s="57">
        <f ca="1">N109</f>
        <v>22</v>
      </c>
      <c r="U109" s="60">
        <f ca="1">O109</f>
        <v>3.0454545454545454</v>
      </c>
      <c r="V109" s="51"/>
      <c r="W109" s="51"/>
      <c r="X109" s="61" t="s">
        <v>31</v>
      </c>
      <c r="Y109" s="16"/>
    </row>
    <row r="110" spans="1:25" ht="10.5" customHeight="1" thickBot="1">
      <c r="A110" s="62"/>
      <c r="B110" s="89"/>
      <c r="C110" s="89"/>
      <c r="D110" s="64" t="str">
        <f>IF(D109="","",IF(D109="AB", "0",IF(D109&gt;69,"15",IF(D109&gt;59,"12",IF(D109&gt;49,"9",IF(D109&gt;44,"6",IF(D109&gt;39,"3","0")))))))</f>
        <v>9</v>
      </c>
      <c r="E110" s="65" t="str">
        <f>IF(E109="","",IF(E109="AB", "0",IF(E109&gt;69,"15",IF(E109&gt;59,"12",IF(E109&gt;49,"9",IF(E109&gt;44,"6",IF(E109&gt;39,"3","0")))))))</f>
        <v>3</v>
      </c>
      <c r="F110" s="64" t="str">
        <f t="shared" ref="F110:H110" si="363">IF(F109="","",IF(F109="AB", "0",IF(F109&gt;69,"15",IF(F109&gt;59,"12",IF(F109&gt;49,"9",IF(F109&gt;44,"6",IF(F109&gt;39,"3","0")))))))</f>
        <v>9</v>
      </c>
      <c r="G110" s="65" t="str">
        <f t="shared" si="363"/>
        <v>9</v>
      </c>
      <c r="H110" s="64" t="str">
        <f t="shared" si="363"/>
        <v>12</v>
      </c>
      <c r="I110" s="65" t="str">
        <f>IF(I109="","",IF(I109="AB", "0",IF(I109&gt;69,"10",IF(I109&gt;59,"8",IF(I109&gt;49,"6",IF(I109&gt;44,"4",IF(I109&gt;39,"2","0")))))))</f>
        <v>8</v>
      </c>
      <c r="J110" s="65" t="str">
        <f>IF(J109="","",IF(J109="AB", "0",IF(J109&gt;69,"10",IF(J109&gt;59,"8",IF(J109&gt;49,"6",IF(J109&gt;44,"4",IF(J109&gt;39,"2","0")))))))</f>
        <v>10</v>
      </c>
      <c r="K110" s="65" t="str">
        <f>IF(K109="","",IF(K109="AB", "0",IF(K109&gt;69,"5",IF(K109&gt;59,"4",IF(K109&gt;49,"3",IF(K109&gt;44,"2",IF(K109&gt;39,"1","0")))))))</f>
        <v>5</v>
      </c>
      <c r="L110" s="65" t="str">
        <f>IF(L109="","",IF(L109="AB", "0",IF(L109&gt;69,"10",IF(L109&gt;59,"8",IF(L109&gt;49,"6",IF(L109&gt;44,"4",IF(L109&gt;39,"2","0")))))))</f>
        <v>2</v>
      </c>
      <c r="M110" s="51"/>
      <c r="N110" s="51"/>
      <c r="O110" s="88"/>
      <c r="P110" s="73"/>
      <c r="Q110" s="71"/>
      <c r="R110" s="73"/>
      <c r="S110" s="71"/>
      <c r="T110" s="51"/>
      <c r="U110" s="70"/>
      <c r="V110" s="66"/>
      <c r="W110" s="66"/>
      <c r="X110" s="69"/>
      <c r="Y110" s="16"/>
    </row>
    <row r="111" spans="1:25" ht="10.5" customHeight="1">
      <c r="A111" s="53">
        <v>31</v>
      </c>
      <c r="B111" s="76" t="s">
        <v>73</v>
      </c>
      <c r="C111" s="90" t="s">
        <v>44</v>
      </c>
      <c r="D111" s="26" t="str">
        <f t="shared" ref="D111" si="364">IF(D112="AB", "F",IF(D112="","",IF(D112&gt;69,"A",IF(D112&gt;59,"B",IF(D112&gt;49,"C",IF(D112&gt;44,"D",IF(D112&gt;39,"E","F")))))))</f>
        <v>C</v>
      </c>
      <c r="E111" s="27" t="str">
        <f t="shared" ref="E111" si="365">IF(E112="AB","F",IF(E112="","",IF(E112&gt;69,"A",IF(E112&gt;59,"B",IF(E112&gt;49,"C",IF(E112&gt;44,"D",IF(E112&gt;39,"E","F")))))))</f>
        <v>C</v>
      </c>
      <c r="F111" s="26" t="str">
        <f t="shared" ref="F111" si="366">IF(F112="AB", "F",IF(F112="","",IF(F112&gt;69,"A",IF(F112&gt;59,"B",IF(F112&gt;49,"C",IF(F112&gt;44,"D",IF(F112&gt;39,"E","F")))))))</f>
        <v>C</v>
      </c>
      <c r="G111" s="27" t="str">
        <f t="shared" ref="G111" si="367">IF(G112="AB","F",IF(G112="","",IF(G112&gt;69,"A",IF(G112&gt;59,"B",IF(G112&gt;49,"C",IF(G112&gt;44,"D",IF(G112&gt;39,"E","F")))))))</f>
        <v>D</v>
      </c>
      <c r="H111" s="26" t="str">
        <f t="shared" ref="H111" si="368">IF(H112="AB", "F",IF(H112="","",IF(H112&gt;69,"A",IF(H112&gt;59,"B",IF(H112&gt;49,"C",IF(H112&gt;44,"D",IF(H112&gt;39,"E","F")))))))</f>
        <v>D</v>
      </c>
      <c r="I111" s="27" t="str">
        <f t="shared" ref="I111" si="369">IF(I112="AB","F",IF(I112="","",IF(I112&gt;69,"A",IF(I112&gt;59,"B",IF(I112&gt;49,"C",IF(I112&gt;44,"D",IF(I112&gt;39,"E","F")))))))</f>
        <v>B</v>
      </c>
      <c r="J111" s="26" t="str">
        <f t="shared" ref="J111" si="370">IF(J112="AB", "F",IF(J112="","",IF(J112&gt;69,"A",IF(J112&gt;59,"B",IF(J112&gt;49,"C",IF(J112&gt;44,"D",IF(J112&gt;39,"E","F")))))))</f>
        <v>B</v>
      </c>
      <c r="K111" s="27" t="str">
        <f t="shared" si="344"/>
        <v>C</v>
      </c>
      <c r="L111" s="26" t="str">
        <f t="shared" ref="L111" si="371">IF(L112="AB", "F",IF(L112="","",IF(L112&gt;69,"A",IF(L112&gt;59,"B",IF(L112&gt;49,"C",IF(L112&gt;44,"D",IF(L112&gt;39,"E","F")))))))</f>
        <v>C</v>
      </c>
      <c r="M111" s="48"/>
      <c r="N111" s="48"/>
      <c r="O111" s="91"/>
      <c r="P111" s="48"/>
      <c r="Q111" s="50"/>
      <c r="R111" s="48"/>
      <c r="S111" s="50"/>
      <c r="T111" s="48"/>
      <c r="U111" s="49"/>
      <c r="V111" s="51"/>
      <c r="W111" s="51"/>
      <c r="X111" s="61"/>
      <c r="Y111" s="16"/>
    </row>
    <row r="112" spans="1:25" ht="10.5" customHeight="1">
      <c r="A112" s="53"/>
      <c r="B112" s="76"/>
      <c r="C112" s="90"/>
      <c r="D112" s="55">
        <v>53</v>
      </c>
      <c r="E112" s="56">
        <v>54</v>
      </c>
      <c r="F112" s="55">
        <v>51</v>
      </c>
      <c r="G112" s="56">
        <v>47</v>
      </c>
      <c r="H112" s="55">
        <v>46</v>
      </c>
      <c r="I112" s="56">
        <v>60</v>
      </c>
      <c r="J112" s="55">
        <v>68</v>
      </c>
      <c r="K112" s="56">
        <v>51</v>
      </c>
      <c r="L112" s="55">
        <v>50</v>
      </c>
      <c r="M112" s="57">
        <f t="shared" ref="M112" si="372">IF(D113&lt;&gt;"",D113,"0")+IF(E113&lt;&gt;"",E113,"0")+IF(F113&lt;&gt;"",F113,"0")+IF(G113&lt;&gt;"",G113,"0")+IF(H113&lt;&gt;"",H113,"0")+IF(I113&lt;&gt;"",I113,"0")+IF(J113&lt;&gt;"",J113,"0")+IF(K113&lt;&gt;"",K113,"0")+IF(L113&lt;&gt;"",L113,"0")</f>
        <v>64</v>
      </c>
      <c r="N112" s="57">
        <f ca="1">SUMIF(D112:M112,"&gt; 0",D8:L8)</f>
        <v>22</v>
      </c>
      <c r="O112" s="86">
        <f ca="1">M112/N112</f>
        <v>2.9090909090909092</v>
      </c>
      <c r="P112" s="57" t="str">
        <f t="shared" ref="P112" si="373" xml:space="preserve"> "-"</f>
        <v>-</v>
      </c>
      <c r="Q112" s="57" t="str">
        <f t="shared" ref="Q112:R112" si="374">"-"</f>
        <v>-</v>
      </c>
      <c r="R112" s="59" t="str">
        <f t="shared" si="374"/>
        <v>-</v>
      </c>
      <c r="S112" s="57">
        <f t="shared" ref="S112" si="375">M112</f>
        <v>64</v>
      </c>
      <c r="T112" s="57">
        <f ca="1">N112</f>
        <v>22</v>
      </c>
      <c r="U112" s="60">
        <f ca="1">O112</f>
        <v>2.9090909090909092</v>
      </c>
      <c r="V112" s="51"/>
      <c r="W112" s="51"/>
      <c r="X112" s="61" t="s">
        <v>31</v>
      </c>
      <c r="Y112" s="16"/>
    </row>
    <row r="113" spans="1:25" ht="10.5" customHeight="1" thickBot="1">
      <c r="A113" s="62"/>
      <c r="B113" s="81"/>
      <c r="C113" s="92"/>
      <c r="D113" s="64" t="str">
        <f>IF(D112="","",IF(D112="AB", "0",IF(D112&gt;69,"15",IF(D112&gt;59,"12",IF(D112&gt;49,"9",IF(D112&gt;44,"6",IF(D112&gt;39,"3","0")))))))</f>
        <v>9</v>
      </c>
      <c r="E113" s="65" t="str">
        <f>IF(E112="","",IF(E112="AB", "0",IF(E112&gt;69,"15",IF(E112&gt;59,"12",IF(E112&gt;49,"9",IF(E112&gt;44,"6",IF(E112&gt;39,"3","0")))))))</f>
        <v>9</v>
      </c>
      <c r="F113" s="64" t="str">
        <f t="shared" ref="F113:H113" si="376">IF(F112="","",IF(F112="AB", "0",IF(F112&gt;69,"15",IF(F112&gt;59,"12",IF(F112&gt;49,"9",IF(F112&gt;44,"6",IF(F112&gt;39,"3","0")))))))</f>
        <v>9</v>
      </c>
      <c r="G113" s="65" t="str">
        <f t="shared" si="376"/>
        <v>6</v>
      </c>
      <c r="H113" s="64" t="str">
        <f t="shared" si="376"/>
        <v>6</v>
      </c>
      <c r="I113" s="65" t="str">
        <f>IF(I112="","",IF(I112="AB", "0",IF(I112&gt;69,"10",IF(I112&gt;59,"8",IF(I112&gt;49,"6",IF(I112&gt;44,"4",IF(I112&gt;39,"2","0")))))))</f>
        <v>8</v>
      </c>
      <c r="J113" s="65" t="str">
        <f>IF(J112="","",IF(J112="AB", "0",IF(J112&gt;69,"10",IF(J112&gt;59,"8",IF(J112&gt;49,"6",IF(J112&gt;44,"4",IF(J112&gt;39,"2","0")))))))</f>
        <v>8</v>
      </c>
      <c r="K113" s="65" t="str">
        <f>IF(K112="","",IF(K112="AB", "0",IF(K112&gt;69,"5",IF(K112&gt;59,"4",IF(K112&gt;49,"3",IF(K112&gt;44,"2",IF(K112&gt;39,"1","0")))))))</f>
        <v>3</v>
      </c>
      <c r="L113" s="65" t="str">
        <f>IF(L112="","",IF(L112="AB", "0",IF(L112&gt;69,"10",IF(L112&gt;59,"8",IF(L112&gt;49,"6",IF(L112&gt;44,"4",IF(L112&gt;39,"2","0")))))))</f>
        <v>6</v>
      </c>
      <c r="M113" s="66"/>
      <c r="N113" s="66"/>
      <c r="O113" s="87"/>
      <c r="P113" s="66"/>
      <c r="Q113" s="68"/>
      <c r="R113" s="66"/>
      <c r="S113" s="68"/>
      <c r="T113" s="66"/>
      <c r="U113" s="67"/>
      <c r="V113" s="66"/>
      <c r="W113" s="66"/>
      <c r="X113" s="69"/>
      <c r="Y113" s="16"/>
    </row>
    <row r="114" spans="1:25" ht="10.5" customHeight="1">
      <c r="A114" s="53">
        <v>32</v>
      </c>
      <c r="B114" s="76" t="s">
        <v>72</v>
      </c>
      <c r="C114" s="77" t="s">
        <v>45</v>
      </c>
      <c r="D114" s="26" t="str">
        <f t="shared" ref="D114" si="377">IF(D115="AB", "F",IF(D115="","",IF(D115&gt;69,"A",IF(D115&gt;59,"B",IF(D115&gt;49,"C",IF(D115&gt;44,"D",IF(D115&gt;39,"E","F")))))))</f>
        <v>B</v>
      </c>
      <c r="E114" s="27" t="str">
        <f t="shared" ref="E114" si="378">IF(E115="AB","F",IF(E115="","",IF(E115&gt;69,"A",IF(E115&gt;59,"B",IF(E115&gt;49,"C",IF(E115&gt;44,"D",IF(E115&gt;39,"E","F")))))))</f>
        <v>C</v>
      </c>
      <c r="F114" s="26" t="str">
        <f t="shared" ref="F114" si="379">IF(F115="AB", "F",IF(F115="","",IF(F115&gt;69,"A",IF(F115&gt;59,"B",IF(F115&gt;49,"C",IF(F115&gt;44,"D",IF(F115&gt;39,"E","F")))))))</f>
        <v>B</v>
      </c>
      <c r="G114" s="27" t="str">
        <f t="shared" ref="G114" si="380">IF(G115="AB","F",IF(G115="","",IF(G115&gt;69,"A",IF(G115&gt;59,"B",IF(G115&gt;49,"C",IF(G115&gt;44,"D",IF(G115&gt;39,"E","F")))))))</f>
        <v>B</v>
      </c>
      <c r="H114" s="26" t="str">
        <f t="shared" ref="H114" si="381">IF(H115="AB", "F",IF(H115="","",IF(H115&gt;69,"A",IF(H115&gt;59,"B",IF(H115&gt;49,"C",IF(H115&gt;44,"D",IF(H115&gt;39,"E","F")))))))</f>
        <v>C</v>
      </c>
      <c r="I114" s="27" t="str">
        <f t="shared" ref="I114" si="382">IF(I115="AB","F",IF(I115="","",IF(I115&gt;69,"A",IF(I115&gt;59,"B",IF(I115&gt;49,"C",IF(I115&gt;44,"D",IF(I115&gt;39,"E","F")))))))</f>
        <v>B</v>
      </c>
      <c r="J114" s="26" t="str">
        <f t="shared" ref="J114" si="383">IF(J115="AB", "F",IF(J115="","",IF(J115&gt;69,"A",IF(J115&gt;59,"B",IF(J115&gt;49,"C",IF(J115&gt;44,"D",IF(J115&gt;39,"E","F")))))))</f>
        <v>B</v>
      </c>
      <c r="K114" s="27" t="str">
        <f t="shared" si="358"/>
        <v>B</v>
      </c>
      <c r="L114" s="26" t="str">
        <f t="shared" ref="L114" si="384">IF(L115="AB", "F",IF(L115="","",IF(L115&gt;69,"A",IF(L115&gt;59,"B",IF(L115&gt;49,"C",IF(L115&gt;44,"D",IF(L115&gt;39,"E","F")))))))</f>
        <v>A</v>
      </c>
      <c r="M114" s="51"/>
      <c r="N114" s="51"/>
      <c r="O114" s="88"/>
      <c r="P114" s="51"/>
      <c r="Q114" s="71"/>
      <c r="R114" s="51"/>
      <c r="S114" s="71"/>
      <c r="T114" s="51"/>
      <c r="U114" s="70"/>
      <c r="V114" s="51"/>
      <c r="W114" s="51"/>
      <c r="X114" s="61"/>
      <c r="Y114" s="16"/>
    </row>
    <row r="115" spans="1:25" ht="10.5" customHeight="1">
      <c r="A115" s="53"/>
      <c r="B115" s="76"/>
      <c r="C115" s="77"/>
      <c r="D115" s="56">
        <v>64</v>
      </c>
      <c r="E115" s="56">
        <v>52</v>
      </c>
      <c r="F115" s="56">
        <v>60</v>
      </c>
      <c r="G115" s="56">
        <v>60</v>
      </c>
      <c r="H115" s="56">
        <v>51</v>
      </c>
      <c r="I115" s="56">
        <v>60</v>
      </c>
      <c r="J115" s="72">
        <v>64</v>
      </c>
      <c r="K115" s="56">
        <v>62</v>
      </c>
      <c r="L115" s="55">
        <v>80</v>
      </c>
      <c r="M115" s="57">
        <f t="shared" ref="M115" si="385">IF(D116&lt;&gt;"",D116,"0")+IF(E116&lt;&gt;"",E116,"0")+IF(F116&lt;&gt;"",F116,"0")+IF(G116&lt;&gt;"",G116,"0")+IF(H116&lt;&gt;"",H116,"0")+IF(I116&lt;&gt;"",I116,"0")+IF(J116&lt;&gt;"",J116,"0")+IF(K116&lt;&gt;"",K116,"0")+IF(L116&lt;&gt;"",L116,"0")</f>
        <v>84</v>
      </c>
      <c r="N115" s="57">
        <f ca="1">SUMIF(D115:M115, "&gt;0",D8:L8)</f>
        <v>22</v>
      </c>
      <c r="O115" s="86">
        <f ca="1">M115/N115</f>
        <v>3.8181818181818183</v>
      </c>
      <c r="P115" s="57" t="str">
        <f t="shared" ref="P115:R115" si="386">"-"</f>
        <v>-</v>
      </c>
      <c r="Q115" s="57" t="str">
        <f t="shared" si="386"/>
        <v>-</v>
      </c>
      <c r="R115" s="57" t="str">
        <f t="shared" si="386"/>
        <v>-</v>
      </c>
      <c r="S115" s="57">
        <f t="shared" ref="S115" si="387">M115</f>
        <v>84</v>
      </c>
      <c r="T115" s="57">
        <f ca="1">N115</f>
        <v>22</v>
      </c>
      <c r="U115" s="60">
        <f ca="1">O115</f>
        <v>3.8181818181818183</v>
      </c>
      <c r="V115" s="51"/>
      <c r="W115" s="51"/>
      <c r="X115" s="61" t="s">
        <v>31</v>
      </c>
      <c r="Y115" s="16"/>
    </row>
    <row r="116" spans="1:25" ht="10.5" customHeight="1" thickBot="1">
      <c r="A116" s="62"/>
      <c r="B116" s="81"/>
      <c r="C116" s="82"/>
      <c r="D116" s="64" t="str">
        <f>IF(D115="","",IF(D115="AB", "0",IF(D115&gt;69,"15",IF(D115&gt;59,"12",IF(D115&gt;49,"9",IF(D115&gt;44,"6",IF(D115&gt;39,"3","0")))))))</f>
        <v>12</v>
      </c>
      <c r="E116" s="65" t="str">
        <f>IF(E115="","",IF(E115="AB", "0",IF(E115&gt;69,"15",IF(E115&gt;59,"12",IF(E115&gt;49,"9",IF(E115&gt;44,"6",IF(E115&gt;39,"3","0")))))))</f>
        <v>9</v>
      </c>
      <c r="F116" s="64" t="str">
        <f t="shared" ref="F116:H116" si="388">IF(F115="","",IF(F115="AB", "0",IF(F115&gt;69,"15",IF(F115&gt;59,"12",IF(F115&gt;49,"9",IF(F115&gt;44,"6",IF(F115&gt;39,"3","0")))))))</f>
        <v>12</v>
      </c>
      <c r="G116" s="65" t="str">
        <f t="shared" si="388"/>
        <v>12</v>
      </c>
      <c r="H116" s="64" t="str">
        <f t="shared" si="388"/>
        <v>9</v>
      </c>
      <c r="I116" s="65" t="str">
        <f>IF(I115="","",IF(I115="AB", "0",IF(I115&gt;69,"10",IF(I115&gt;59,"8",IF(I115&gt;49,"6",IF(I115&gt;44,"4",IF(I115&gt;39,"2","0")))))))</f>
        <v>8</v>
      </c>
      <c r="J116" s="65" t="str">
        <f>IF(J115="","",IF(J115="AB", "0",IF(J115&gt;69,"10",IF(J115&gt;59,"8",IF(J115&gt;49,"6",IF(J115&gt;44,"4",IF(J115&gt;39,"2","0")))))))</f>
        <v>8</v>
      </c>
      <c r="K116" s="65" t="str">
        <f>IF(K115="","",IF(K115="AB", "0",IF(K115&gt;69,"5",IF(K115&gt;59,"4",IF(K115&gt;49,"3",IF(K115&gt;44,"2",IF(K115&gt;39,"1","0")))))))</f>
        <v>4</v>
      </c>
      <c r="L116" s="65" t="str">
        <f>IF(L115="","",IF(L115="AB", "0",IF(L115&gt;69,"10",IF(L115&gt;59,"8",IF(L115&gt;49,"6",IF(L115&gt;44,"4",IF(L115&gt;39,"2","0")))))))</f>
        <v>10</v>
      </c>
      <c r="M116" s="51"/>
      <c r="N116" s="51"/>
      <c r="O116" s="88"/>
      <c r="P116" s="73"/>
      <c r="Q116" s="71"/>
      <c r="R116" s="73"/>
      <c r="S116" s="71"/>
      <c r="T116" s="51"/>
      <c r="U116" s="70"/>
      <c r="V116" s="66"/>
      <c r="W116" s="66"/>
      <c r="X116" s="69"/>
      <c r="Y116" s="16"/>
    </row>
    <row r="117" spans="1:25" ht="10.5" customHeight="1">
      <c r="A117" s="53">
        <v>33</v>
      </c>
      <c r="B117" s="47" t="s">
        <v>71</v>
      </c>
      <c r="C117" s="47" t="s">
        <v>46</v>
      </c>
      <c r="D117" s="26" t="str">
        <f t="shared" ref="D117" si="389">IF(D118="AB", "F",IF(D118="","",IF(D118&gt;69,"A",IF(D118&gt;59,"B",IF(D118&gt;49,"C",IF(D118&gt;44,"D",IF(D118&gt;39,"E","F")))))))</f>
        <v>E</v>
      </c>
      <c r="E117" s="27" t="str">
        <f t="shared" ref="E117" si="390">IF(E118="AB","F",IF(E118="","",IF(E118&gt;69,"A",IF(E118&gt;59,"B",IF(E118&gt;49,"C",IF(E118&gt;44,"D",IF(E118&gt;39,"E","F")))))))</f>
        <v>E</v>
      </c>
      <c r="F117" s="26" t="str">
        <f t="shared" ref="F117" si="391">IF(F118="AB", "F",IF(F118="","",IF(F118&gt;69,"A",IF(F118&gt;59,"B",IF(F118&gt;49,"C",IF(F118&gt;44,"D",IF(F118&gt;39,"E","F")))))))</f>
        <v>E</v>
      </c>
      <c r="G117" s="27" t="str">
        <f t="shared" ref="G117" si="392">IF(G118="AB","F",IF(G118="","",IF(G118&gt;69,"A",IF(G118&gt;59,"B",IF(G118&gt;49,"C",IF(G118&gt;44,"D",IF(G118&gt;39,"E","F")))))))</f>
        <v>D</v>
      </c>
      <c r="H117" s="26" t="str">
        <f t="shared" ref="H117" si="393">IF(H118="AB", "F",IF(H118="","",IF(H118&gt;69,"A",IF(H118&gt;59,"B",IF(H118&gt;49,"C",IF(H118&gt;44,"D",IF(H118&gt;39,"E","F")))))))</f>
        <v>F</v>
      </c>
      <c r="I117" s="27" t="str">
        <f t="shared" ref="I117" si="394">IF(I118="AB","F",IF(I118="","",IF(I118&gt;69,"A",IF(I118&gt;59,"B",IF(I118&gt;49,"C",IF(I118&gt;44,"D",IF(I118&gt;39,"E","F")))))))</f>
        <v>C</v>
      </c>
      <c r="J117" s="26" t="str">
        <f t="shared" ref="J117" si="395">IF(J118="AB", "F",IF(J118="","",IF(J118&gt;69,"A",IF(J118&gt;59,"B",IF(J118&gt;49,"C",IF(J118&gt;44,"D",IF(J118&gt;39,"E","F")))))))</f>
        <v>C</v>
      </c>
      <c r="K117" s="27" t="str">
        <f t="shared" si="344"/>
        <v>C</v>
      </c>
      <c r="L117" s="26" t="str">
        <f t="shared" ref="L117" si="396">IF(L118="AB", "F",IF(L118="","",IF(L118&gt;69,"A",IF(L118&gt;59,"B",IF(L118&gt;49,"C",IF(L118&gt;44,"D",IF(L118&gt;39,"E","F")))))))</f>
        <v>E</v>
      </c>
      <c r="M117" s="48"/>
      <c r="N117" s="48"/>
      <c r="O117" s="91"/>
      <c r="P117" s="48"/>
      <c r="Q117" s="50"/>
      <c r="R117" s="48"/>
      <c r="S117" s="50"/>
      <c r="T117" s="48"/>
      <c r="U117" s="49"/>
      <c r="V117" s="51" t="s">
        <v>29</v>
      </c>
      <c r="W117" s="51"/>
      <c r="X117" s="61"/>
      <c r="Y117" s="16"/>
    </row>
    <row r="118" spans="1:25" ht="10.5" customHeight="1">
      <c r="A118" s="53"/>
      <c r="B118" s="47"/>
      <c r="C118" s="47"/>
      <c r="D118" s="55">
        <v>43</v>
      </c>
      <c r="E118" s="56">
        <v>40</v>
      </c>
      <c r="F118" s="55">
        <v>41</v>
      </c>
      <c r="G118" s="56">
        <v>45</v>
      </c>
      <c r="H118" s="55">
        <v>25</v>
      </c>
      <c r="I118" s="56">
        <v>52</v>
      </c>
      <c r="J118" s="55">
        <v>58</v>
      </c>
      <c r="K118" s="56">
        <v>51</v>
      </c>
      <c r="L118" s="55">
        <v>40</v>
      </c>
      <c r="M118" s="57">
        <f t="shared" ref="M118" si="397">IF(D119&lt;&gt;"",D119,"0")+IF(E119&lt;&gt;"",E119,"0")+IF(F119&lt;&gt;"",F119,"0")+IF(G119&lt;&gt;"",G119,"0")+IF(H119&lt;&gt;"",H119,"0")+IF(I119&lt;&gt;"",I119,"0")+IF(J119&lt;&gt;"",J119,"0")+IF(K119&lt;&gt;"",K119,"0")+IF(L119&lt;&gt;"",L119,"0")</f>
        <v>32</v>
      </c>
      <c r="N118" s="57">
        <f ca="1">SUMIF(D118:M118,"&gt; 0",D8:L8)</f>
        <v>22</v>
      </c>
      <c r="O118" s="86">
        <f ca="1">M118/N118</f>
        <v>1.4545454545454546</v>
      </c>
      <c r="P118" s="57" t="str">
        <f t="shared" ref="P118" si="398" xml:space="preserve"> "-"</f>
        <v>-</v>
      </c>
      <c r="Q118" s="57" t="str">
        <f t="shared" ref="Q118:R118" si="399">"-"</f>
        <v>-</v>
      </c>
      <c r="R118" s="59" t="str">
        <f t="shared" si="399"/>
        <v>-</v>
      </c>
      <c r="S118" s="57">
        <f t="shared" ref="S118" si="400">M118</f>
        <v>32</v>
      </c>
      <c r="T118" s="57">
        <f ca="1">N118</f>
        <v>22</v>
      </c>
      <c r="U118" s="60">
        <f ca="1">O118</f>
        <v>1.4545454545454546</v>
      </c>
      <c r="V118" s="51"/>
      <c r="W118" s="51"/>
      <c r="X118" s="61" t="s">
        <v>14</v>
      </c>
      <c r="Y118" s="16"/>
    </row>
    <row r="119" spans="1:25" ht="10.5" customHeight="1" thickBot="1">
      <c r="A119" s="53"/>
      <c r="B119" s="47"/>
      <c r="C119" s="47"/>
      <c r="D119" s="64" t="str">
        <f>IF(D118="","",IF(D118="AB", "0",IF(D118&gt;69,"15",IF(D118&gt;59,"12",IF(D118&gt;49,"9",IF(D118&gt;44,"6",IF(D118&gt;39,"3","0")))))))</f>
        <v>3</v>
      </c>
      <c r="E119" s="65" t="str">
        <f>IF(E118="","",IF(E118="AB", "0",IF(E118&gt;69,"15",IF(E118&gt;59,"12",IF(E118&gt;49,"9",IF(E118&gt;44,"6",IF(E118&gt;39,"3","0")))))))</f>
        <v>3</v>
      </c>
      <c r="F119" s="64" t="str">
        <f t="shared" ref="F119:H119" si="401">IF(F118="","",IF(F118="AB", "0",IF(F118&gt;69,"15",IF(F118&gt;59,"12",IF(F118&gt;49,"9",IF(F118&gt;44,"6",IF(F118&gt;39,"3","0")))))))</f>
        <v>3</v>
      </c>
      <c r="G119" s="65" t="str">
        <f t="shared" si="401"/>
        <v>6</v>
      </c>
      <c r="H119" s="64" t="str">
        <f t="shared" si="401"/>
        <v>0</v>
      </c>
      <c r="I119" s="65" t="str">
        <f>IF(I118="","",IF(I118="AB", "0",IF(I118&gt;69,"10",IF(I118&gt;59,"8",IF(I118&gt;49,"6",IF(I118&gt;44,"4",IF(I118&gt;39,"2","0")))))))</f>
        <v>6</v>
      </c>
      <c r="J119" s="65" t="str">
        <f>IF(J118="","",IF(J118="AB", "0",IF(J118&gt;69,"10",IF(J118&gt;59,"8",IF(J118&gt;49,"6",IF(J118&gt;44,"4",IF(J118&gt;39,"2","0")))))))</f>
        <v>6</v>
      </c>
      <c r="K119" s="65" t="str">
        <f>IF(K118="","",IF(K118="AB", "0",IF(K118&gt;69,"5",IF(K118&gt;59,"4",IF(K118&gt;49,"3",IF(K118&gt;44,"2",IF(K118&gt;39,"1","0")))))))</f>
        <v>3</v>
      </c>
      <c r="L119" s="65" t="str">
        <f>IF(L118="","",IF(L118="AB", "0",IF(L118&gt;69,"10",IF(L118&gt;59,"8",IF(L118&gt;49,"6",IF(L118&gt;44,"4",IF(L118&gt;39,"2","0")))))))</f>
        <v>2</v>
      </c>
      <c r="M119" s="66"/>
      <c r="N119" s="66"/>
      <c r="O119" s="87"/>
      <c r="P119" s="66"/>
      <c r="Q119" s="68"/>
      <c r="R119" s="66"/>
      <c r="S119" s="68"/>
      <c r="T119" s="66"/>
      <c r="U119" s="67"/>
      <c r="V119" s="51"/>
      <c r="W119" s="51"/>
      <c r="X119" s="61"/>
      <c r="Y119" s="16"/>
    </row>
    <row r="120" spans="1:25" ht="10.5" customHeight="1">
      <c r="A120" s="45">
        <v>34</v>
      </c>
      <c r="B120" s="46" t="s">
        <v>70</v>
      </c>
      <c r="C120" s="46" t="s">
        <v>47</v>
      </c>
      <c r="D120" s="26" t="str">
        <f t="shared" ref="D120" si="402">IF(D121="AB", "F",IF(D121="","",IF(D121&gt;69,"A",IF(D121&gt;59,"B",IF(D121&gt;49,"C",IF(D121&gt;44,"D",IF(D121&gt;39,"E","F")))))))</f>
        <v>B</v>
      </c>
      <c r="E120" s="27" t="str">
        <f t="shared" ref="E120" si="403">IF(E121="AB","F",IF(E121="","",IF(E121&gt;69,"A",IF(E121&gt;59,"B",IF(E121&gt;49,"C",IF(E121&gt;44,"D",IF(E121&gt;39,"E","F")))))))</f>
        <v>B</v>
      </c>
      <c r="F120" s="26" t="str">
        <f t="shared" ref="F120" si="404">IF(F121="AB", "F",IF(F121="","",IF(F121&gt;69,"A",IF(F121&gt;59,"B",IF(F121&gt;49,"C",IF(F121&gt;44,"D",IF(F121&gt;39,"E","F")))))))</f>
        <v>C</v>
      </c>
      <c r="G120" s="27" t="str">
        <f t="shared" ref="G120" si="405">IF(G121="AB","F",IF(G121="","",IF(G121&gt;69,"A",IF(G121&gt;59,"B",IF(G121&gt;49,"C",IF(G121&gt;44,"D",IF(G121&gt;39,"E","F")))))))</f>
        <v>B</v>
      </c>
      <c r="H120" s="26" t="str">
        <f t="shared" ref="H120" si="406">IF(H121="AB", "F",IF(H121="","",IF(H121&gt;69,"A",IF(H121&gt;59,"B",IF(H121&gt;49,"C",IF(H121&gt;44,"D",IF(H121&gt;39,"E","F")))))))</f>
        <v>C</v>
      </c>
      <c r="I120" s="27" t="str">
        <f t="shared" ref="I120" si="407">IF(I121="AB","F",IF(I121="","",IF(I121&gt;69,"A",IF(I121&gt;59,"B",IF(I121&gt;49,"C",IF(I121&gt;44,"D",IF(I121&gt;39,"E","F")))))))</f>
        <v>D</v>
      </c>
      <c r="J120" s="26" t="str">
        <f t="shared" ref="J120:K120" si="408">IF(J121="AB", "F",IF(J121="","",IF(J121&gt;69,"A",IF(J121&gt;59,"B",IF(J121&gt;49,"C",IF(J121&gt;44,"D",IF(J121&gt;39,"E","F")))))))</f>
        <v>A</v>
      </c>
      <c r="K120" s="27" t="str">
        <f t="shared" si="408"/>
        <v>A</v>
      </c>
      <c r="L120" s="26" t="str">
        <f t="shared" ref="L120" si="409">IF(L121="AB", "F",IF(L121="","",IF(L121&gt;69,"A",IF(L121&gt;59,"B",IF(L121&gt;49,"C",IF(L121&gt;44,"D",IF(L121&gt;39,"E","F")))))))</f>
        <v>A</v>
      </c>
      <c r="M120" s="51"/>
      <c r="N120" s="51"/>
      <c r="O120" s="88"/>
      <c r="P120" s="51"/>
      <c r="Q120" s="71"/>
      <c r="R120" s="51"/>
      <c r="S120" s="71"/>
      <c r="T120" s="51"/>
      <c r="U120" s="70"/>
      <c r="V120" s="48"/>
      <c r="W120" s="48"/>
      <c r="X120" s="52"/>
      <c r="Y120" s="16"/>
    </row>
    <row r="121" spans="1:25" ht="10.5" customHeight="1">
      <c r="A121" s="53"/>
      <c r="B121" s="54"/>
      <c r="C121" s="54"/>
      <c r="D121" s="56">
        <v>61</v>
      </c>
      <c r="E121" s="56">
        <v>60</v>
      </c>
      <c r="F121" s="56">
        <v>52</v>
      </c>
      <c r="G121" s="56">
        <v>62</v>
      </c>
      <c r="H121" s="56">
        <v>51</v>
      </c>
      <c r="I121" s="56">
        <v>45</v>
      </c>
      <c r="J121" s="72">
        <v>76</v>
      </c>
      <c r="K121" s="56">
        <v>70</v>
      </c>
      <c r="L121" s="55">
        <v>70</v>
      </c>
      <c r="M121" s="57">
        <f t="shared" ref="M121" si="410">IF(D122&lt;&gt;"",D122,"0")+IF(E122&lt;&gt;"",E122,"0")+IF(F122&lt;&gt;"",F122,"0")+IF(G122&lt;&gt;"",G122,"0")+IF(H122&lt;&gt;"",H122,"0")+IF(I122&lt;&gt;"",I122,"0")+IF(J122&lt;&gt;"",J122,"0")+IF(K122&lt;&gt;"",K122,"0")+IF(L122&lt;&gt;"",L122,"0")</f>
        <v>83</v>
      </c>
      <c r="N121" s="57">
        <f ca="1">SUMIF(D121:M121, "&gt;0",D8:L8)</f>
        <v>22</v>
      </c>
      <c r="O121" s="86">
        <f ca="1">M121/N121</f>
        <v>3.7727272727272729</v>
      </c>
      <c r="P121" s="57" t="str">
        <f t="shared" ref="P121:R121" si="411">"-"</f>
        <v>-</v>
      </c>
      <c r="Q121" s="57" t="str">
        <f t="shared" si="411"/>
        <v>-</v>
      </c>
      <c r="R121" s="57" t="str">
        <f t="shared" si="411"/>
        <v>-</v>
      </c>
      <c r="S121" s="57">
        <f t="shared" ref="S121" si="412">M121</f>
        <v>83</v>
      </c>
      <c r="T121" s="57">
        <f ca="1">N121</f>
        <v>22</v>
      </c>
      <c r="U121" s="60">
        <f ca="1">O121</f>
        <v>3.7727272727272729</v>
      </c>
      <c r="V121" s="51"/>
      <c r="W121" s="51"/>
      <c r="X121" s="61" t="s">
        <v>31</v>
      </c>
      <c r="Y121" s="16"/>
    </row>
    <row r="122" spans="1:25" ht="10.5" customHeight="1" thickBot="1">
      <c r="A122" s="62"/>
      <c r="B122" s="63"/>
      <c r="C122" s="63"/>
      <c r="D122" s="64" t="str">
        <f>IF(D121="","",IF(D121="AB", "0",IF(D121&gt;69,"15",IF(D121&gt;59,"12",IF(D121&gt;49,"9",IF(D121&gt;44,"6",IF(D121&gt;39,"3","0")))))))</f>
        <v>12</v>
      </c>
      <c r="E122" s="65" t="str">
        <f>IF(E121="","",IF(E121="AB", "0",IF(E121&gt;69,"15",IF(E121&gt;59,"12",IF(E121&gt;49,"9",IF(E121&gt;44,"6",IF(E121&gt;39,"3","0")))))))</f>
        <v>12</v>
      </c>
      <c r="F122" s="64" t="str">
        <f t="shared" ref="F122:H122" si="413">IF(F121="","",IF(F121="AB", "0",IF(F121&gt;69,"15",IF(F121&gt;59,"12",IF(F121&gt;49,"9",IF(F121&gt;44,"6",IF(F121&gt;39,"3","0")))))))</f>
        <v>9</v>
      </c>
      <c r="G122" s="65" t="str">
        <f t="shared" si="413"/>
        <v>12</v>
      </c>
      <c r="H122" s="64" t="str">
        <f t="shared" si="413"/>
        <v>9</v>
      </c>
      <c r="I122" s="65" t="str">
        <f>IF(I121="","",IF(I121="AB", "0",IF(I121&gt;69,"10",IF(I121&gt;59,"8",IF(I121&gt;49,"6",IF(I121&gt;44,"4",IF(I121&gt;39,"2","0")))))))</f>
        <v>4</v>
      </c>
      <c r="J122" s="65" t="str">
        <f>IF(J121="","",IF(J121="AB", "0",IF(J121&gt;69,"10",IF(J121&gt;59,"8",IF(J121&gt;49,"6",IF(J121&gt;44,"4",IF(J121&gt;39,"2","0")))))))</f>
        <v>10</v>
      </c>
      <c r="K122" s="65" t="str">
        <f>IF(K121="","",IF(K121="AB", "0",IF(K121&gt;69,"5",IF(K121&gt;59,"4",IF(K121&gt;49,"3",IF(K121&gt;44,"2",IF(K121&gt;39,"1","0")))))))</f>
        <v>5</v>
      </c>
      <c r="L122" s="65" t="str">
        <f>IF(L121="","",IF(L121="AB", "0",IF(L121&gt;69,"10",IF(L121&gt;59,"8",IF(L121&gt;49,"6",IF(L121&gt;44,"4",IF(L121&gt;39,"2","0")))))))</f>
        <v>10</v>
      </c>
      <c r="M122" s="66"/>
      <c r="N122" s="66"/>
      <c r="O122" s="87"/>
      <c r="P122" s="66"/>
      <c r="Q122" s="68"/>
      <c r="R122" s="66"/>
      <c r="S122" s="68"/>
      <c r="T122" s="66"/>
      <c r="U122" s="67"/>
      <c r="V122" s="66"/>
      <c r="W122" s="66"/>
      <c r="X122" s="69"/>
      <c r="Y122" s="16"/>
    </row>
    <row r="123" spans="1:25" ht="10.5" customHeight="1">
      <c r="A123" s="45">
        <v>35</v>
      </c>
      <c r="B123" s="46" t="s">
        <v>69</v>
      </c>
      <c r="C123" s="46" t="s">
        <v>48</v>
      </c>
      <c r="D123" s="26" t="str">
        <f t="shared" ref="D123" si="414">IF(D124="AB", "F",IF(D124="","",IF(D124&gt;69,"A",IF(D124&gt;59,"B",IF(D124&gt;49,"C",IF(D124&gt;44,"D",IF(D124&gt;39,"E","F")))))))</f>
        <v>C</v>
      </c>
      <c r="E123" s="27" t="str">
        <f t="shared" ref="E123" si="415">IF(E124="AB","F",IF(E124="","",IF(E124&gt;69,"A",IF(E124&gt;59,"B",IF(E124&gt;49,"C",IF(E124&gt;44,"D",IF(E124&gt;39,"E","F")))))))</f>
        <v>B</v>
      </c>
      <c r="F123" s="26" t="str">
        <f t="shared" ref="F123" si="416">IF(F124="AB", "F",IF(F124="","",IF(F124&gt;69,"A",IF(F124&gt;59,"B",IF(F124&gt;49,"C",IF(F124&gt;44,"D",IF(F124&gt;39,"E","F")))))))</f>
        <v>D</v>
      </c>
      <c r="G123" s="27" t="str">
        <f t="shared" ref="G123" si="417">IF(G124="AB","F",IF(G124="","",IF(G124&gt;69,"A",IF(G124&gt;59,"B",IF(G124&gt;49,"C",IF(G124&gt;44,"D",IF(G124&gt;39,"E","F")))))))</f>
        <v>C</v>
      </c>
      <c r="H123" s="26" t="str">
        <f t="shared" ref="H123" si="418">IF(H124="AB", "F",IF(H124="","",IF(H124&gt;69,"A",IF(H124&gt;59,"B",IF(H124&gt;49,"C",IF(H124&gt;44,"D",IF(H124&gt;39,"E","F")))))))</f>
        <v>D</v>
      </c>
      <c r="I123" s="27" t="str">
        <f t="shared" ref="I123" si="419">IF(I124="AB","F",IF(I124="","",IF(I124&gt;69,"A",IF(I124&gt;59,"B",IF(I124&gt;49,"C",IF(I124&gt;44,"D",IF(I124&gt;39,"E","F")))))))</f>
        <v>B</v>
      </c>
      <c r="J123" s="26" t="str">
        <f t="shared" ref="J123:K123" si="420">IF(J124="AB", "F",IF(J124="","",IF(J124&gt;69,"A",IF(J124&gt;59,"B",IF(J124&gt;49,"C",IF(J124&gt;44,"D",IF(J124&gt;39,"E","F")))))))</f>
        <v>B</v>
      </c>
      <c r="K123" s="27" t="str">
        <f t="shared" si="420"/>
        <v>C</v>
      </c>
      <c r="L123" s="26" t="str">
        <f t="shared" ref="L123" si="421">IF(L124="AB", "F",IF(L124="","",IF(L124&gt;69,"A",IF(L124&gt;59,"B",IF(L124&gt;49,"C",IF(L124&gt;44,"D",IF(L124&gt;39,"E","F")))))))</f>
        <v>C</v>
      </c>
      <c r="M123" s="48"/>
      <c r="N123" s="48"/>
      <c r="O123" s="91"/>
      <c r="P123" s="48"/>
      <c r="Q123" s="50"/>
      <c r="R123" s="48"/>
      <c r="S123" s="50"/>
      <c r="T123" s="48"/>
      <c r="U123" s="49"/>
      <c r="V123" s="48"/>
      <c r="W123" s="48"/>
      <c r="X123" s="52"/>
      <c r="Y123" s="16"/>
    </row>
    <row r="124" spans="1:25" ht="10.5" customHeight="1">
      <c r="A124" s="53"/>
      <c r="B124" s="54"/>
      <c r="C124" s="54"/>
      <c r="D124" s="55">
        <v>50</v>
      </c>
      <c r="E124" s="56">
        <v>63</v>
      </c>
      <c r="F124" s="55">
        <v>46</v>
      </c>
      <c r="G124" s="56">
        <v>53</v>
      </c>
      <c r="H124" s="55">
        <v>45</v>
      </c>
      <c r="I124" s="56">
        <v>65</v>
      </c>
      <c r="J124" s="55">
        <v>63</v>
      </c>
      <c r="K124" s="56">
        <v>51</v>
      </c>
      <c r="L124" s="55">
        <v>50</v>
      </c>
      <c r="M124" s="57">
        <f t="shared" ref="M124" si="422">IF(D125&lt;&gt;"",D125,"0")+IF(E125&lt;&gt;"",E125,"0")+IF(F125&lt;&gt;"",F125,"0")+IF(G125&lt;&gt;"",G125,"0")+IF(H125&lt;&gt;"",H125,"0")+IF(I125&lt;&gt;"",I125,"0")+IF(J125&lt;&gt;"",J125,"0")+IF(K125&lt;&gt;"",K125,"0")+IF(L125&lt;&gt;"",L125,"0")</f>
        <v>67</v>
      </c>
      <c r="N124" s="57">
        <f ca="1">SUMIF(D124:M124,"&gt; 0",D8:L8)</f>
        <v>22</v>
      </c>
      <c r="O124" s="86">
        <f ca="1">M124/N124</f>
        <v>3.0454545454545454</v>
      </c>
      <c r="P124" s="57" t="str">
        <f t="shared" ref="P124" si="423" xml:space="preserve"> "-"</f>
        <v>-</v>
      </c>
      <c r="Q124" s="57" t="str">
        <f t="shared" ref="Q124:R124" si="424">"-"</f>
        <v>-</v>
      </c>
      <c r="R124" s="59" t="str">
        <f t="shared" si="424"/>
        <v>-</v>
      </c>
      <c r="S124" s="57">
        <f t="shared" ref="S124" si="425">M124</f>
        <v>67</v>
      </c>
      <c r="T124" s="57">
        <f ca="1">N124</f>
        <v>22</v>
      </c>
      <c r="U124" s="60">
        <f ca="1">O124</f>
        <v>3.0454545454545454</v>
      </c>
      <c r="V124" s="51"/>
      <c r="W124" s="51"/>
      <c r="X124" s="61" t="s">
        <v>31</v>
      </c>
      <c r="Y124" s="16"/>
    </row>
    <row r="125" spans="1:25" ht="10.5" customHeight="1" thickBot="1">
      <c r="A125" s="53"/>
      <c r="B125" s="54"/>
      <c r="C125" s="54"/>
      <c r="D125" s="64" t="str">
        <f>IF(D124="","",IF(D124="AB", "0",IF(D124&gt;69,"15",IF(D124&gt;59,"12",IF(D124&gt;49,"9",IF(D124&gt;44,"6",IF(D124&gt;39,"3","0")))))))</f>
        <v>9</v>
      </c>
      <c r="E125" s="65" t="str">
        <f>IF(E124="","",IF(E124="AB", "0",IF(E124&gt;69,"15",IF(E124&gt;59,"12",IF(E124&gt;49,"9",IF(E124&gt;44,"6",IF(E124&gt;39,"3","0")))))))</f>
        <v>12</v>
      </c>
      <c r="F125" s="64" t="str">
        <f t="shared" ref="F125:H125" si="426">IF(F124="","",IF(F124="AB", "0",IF(F124&gt;69,"15",IF(F124&gt;59,"12",IF(F124&gt;49,"9",IF(F124&gt;44,"6",IF(F124&gt;39,"3","0")))))))</f>
        <v>6</v>
      </c>
      <c r="G125" s="65" t="str">
        <f t="shared" si="426"/>
        <v>9</v>
      </c>
      <c r="H125" s="64" t="str">
        <f t="shared" si="426"/>
        <v>6</v>
      </c>
      <c r="I125" s="65" t="str">
        <f>IF(I124="","",IF(I124="AB", "0",IF(I124&gt;69,"10",IF(I124&gt;59,"8",IF(I124&gt;49,"6",IF(I124&gt;44,"4",IF(I124&gt;39,"2","0")))))))</f>
        <v>8</v>
      </c>
      <c r="J125" s="65" t="str">
        <f>IF(J124="","",IF(J124="AB", "0",IF(J124&gt;69,"10",IF(J124&gt;59,"8",IF(J124&gt;49,"6",IF(J124&gt;44,"4",IF(J124&gt;39,"2","0")))))))</f>
        <v>8</v>
      </c>
      <c r="K125" s="65" t="str">
        <f>IF(K124="","",IF(K124="AB", "0",IF(K124&gt;69,"5",IF(K124&gt;59,"4",IF(K124&gt;49,"3",IF(K124&gt;44,"2",IF(K124&gt;39,"1","0")))))))</f>
        <v>3</v>
      </c>
      <c r="L125" s="65" t="str">
        <f>IF(L124="","",IF(L124="AB", "0",IF(L124&gt;69,"10",IF(L124&gt;59,"8",IF(L124&gt;49,"6",IF(L124&gt;44,"4",IF(L124&gt;39,"2","0")))))))</f>
        <v>6</v>
      </c>
      <c r="M125" s="66"/>
      <c r="N125" s="66"/>
      <c r="O125" s="87"/>
      <c r="P125" s="66"/>
      <c r="Q125" s="68"/>
      <c r="R125" s="66"/>
      <c r="S125" s="68"/>
      <c r="T125" s="66"/>
      <c r="U125" s="67"/>
      <c r="V125" s="51"/>
      <c r="W125" s="51"/>
      <c r="X125" s="61"/>
      <c r="Y125" s="16"/>
    </row>
    <row r="126" spans="1:25" ht="10.5" customHeight="1">
      <c r="A126" s="45">
        <v>36</v>
      </c>
      <c r="B126" s="74" t="s">
        <v>68</v>
      </c>
      <c r="C126" s="74" t="s">
        <v>49</v>
      </c>
      <c r="D126" s="26" t="str">
        <f t="shared" ref="D126" si="427">IF(D127="AB", "F",IF(D127="","",IF(D127&gt;69,"A",IF(D127&gt;59,"B",IF(D127&gt;49,"C",IF(D127&gt;44,"D",IF(D127&gt;39,"E","F")))))))</f>
        <v>B</v>
      </c>
      <c r="E126" s="27" t="str">
        <f t="shared" ref="E126" si="428">IF(E127="AB","F",IF(E127="","",IF(E127&gt;69,"A",IF(E127&gt;59,"B",IF(E127&gt;49,"C",IF(E127&gt;44,"D",IF(E127&gt;39,"E","F")))))))</f>
        <v>B</v>
      </c>
      <c r="F126" s="26" t="str">
        <f t="shared" ref="F126" si="429">IF(F127="AB", "F",IF(F127="","",IF(F127&gt;69,"A",IF(F127&gt;59,"B",IF(F127&gt;49,"C",IF(F127&gt;44,"D",IF(F127&gt;39,"E","F")))))))</f>
        <v>A</v>
      </c>
      <c r="G126" s="27" t="str">
        <f t="shared" ref="G126" si="430">IF(G127="AB","F",IF(G127="","",IF(G127&gt;69,"A",IF(G127&gt;59,"B",IF(G127&gt;49,"C",IF(G127&gt;44,"D",IF(G127&gt;39,"E","F")))))))</f>
        <v>B</v>
      </c>
      <c r="H126" s="26" t="str">
        <f t="shared" ref="H126" si="431">IF(H127="AB", "F",IF(H127="","",IF(H127&gt;69,"A",IF(H127&gt;59,"B",IF(H127&gt;49,"C",IF(H127&gt;44,"D",IF(H127&gt;39,"E","F")))))))</f>
        <v>B</v>
      </c>
      <c r="I126" s="27" t="str">
        <f t="shared" ref="I126" si="432">IF(I127="AB","F",IF(I127="","",IF(I127&gt;69,"A",IF(I127&gt;59,"B",IF(I127&gt;49,"C",IF(I127&gt;44,"D",IF(I127&gt;39,"E","F")))))))</f>
        <v>A</v>
      </c>
      <c r="J126" s="26" t="str">
        <f t="shared" ref="J126:K126" si="433">IF(J127="AB", "F",IF(J127="","",IF(J127&gt;69,"A",IF(J127&gt;59,"B",IF(J127&gt;49,"C",IF(J127&gt;44,"D",IF(J127&gt;39,"E","F")))))))</f>
        <v>A</v>
      </c>
      <c r="K126" s="27" t="str">
        <f t="shared" si="433"/>
        <v>B</v>
      </c>
      <c r="L126" s="26" t="str">
        <f t="shared" ref="L126" si="434">IF(L127="AB", "F",IF(L127="","",IF(L127&gt;69,"A",IF(L127&gt;59,"B",IF(L127&gt;49,"C",IF(L127&gt;44,"D",IF(L127&gt;39,"E","F")))))))</f>
        <v>E</v>
      </c>
      <c r="M126" s="51"/>
      <c r="N126" s="51"/>
      <c r="O126" s="88"/>
      <c r="P126" s="51"/>
      <c r="Q126" s="71"/>
      <c r="R126" s="51"/>
      <c r="S126" s="71"/>
      <c r="T126" s="51"/>
      <c r="U126" s="70"/>
      <c r="V126" s="48"/>
      <c r="W126" s="48"/>
      <c r="X126" s="52"/>
      <c r="Y126" s="16"/>
    </row>
    <row r="127" spans="1:25" ht="10.5" customHeight="1">
      <c r="A127" s="53"/>
      <c r="B127" s="76"/>
      <c r="C127" s="76"/>
      <c r="D127" s="56">
        <v>68</v>
      </c>
      <c r="E127" s="56">
        <v>65</v>
      </c>
      <c r="F127" s="56">
        <v>73</v>
      </c>
      <c r="G127" s="56">
        <v>60</v>
      </c>
      <c r="H127" s="56">
        <v>60</v>
      </c>
      <c r="I127" s="56">
        <v>70</v>
      </c>
      <c r="J127" s="72">
        <v>81</v>
      </c>
      <c r="K127" s="56">
        <v>63</v>
      </c>
      <c r="L127" s="55">
        <v>41</v>
      </c>
      <c r="M127" s="57">
        <f t="shared" ref="M127" si="435">IF(D128&lt;&gt;"",D128,"0")+IF(E128&lt;&gt;"",E128,"0")+IF(F128&lt;&gt;"",F128,"0")+IF(G128&lt;&gt;"",G128,"0")+IF(H128&lt;&gt;"",H128,"0")+IF(I128&lt;&gt;"",I128,"0")+IF(J128&lt;&gt;"",J128,"0")+IF(K128&lt;&gt;"",K128,"0")+IF(L128&lt;&gt;"",L128,"0")</f>
        <v>89</v>
      </c>
      <c r="N127" s="57">
        <f ca="1">SUMIF(D127:M127, "&gt;0",D8:L8)</f>
        <v>22</v>
      </c>
      <c r="O127" s="86">
        <f ca="1">M127/N127</f>
        <v>4.0454545454545459</v>
      </c>
      <c r="P127" s="57" t="str">
        <f t="shared" ref="P127:R127" si="436">"-"</f>
        <v>-</v>
      </c>
      <c r="Q127" s="57" t="str">
        <f t="shared" si="436"/>
        <v>-</v>
      </c>
      <c r="R127" s="57" t="str">
        <f t="shared" si="436"/>
        <v>-</v>
      </c>
      <c r="S127" s="57">
        <f t="shared" ref="S127" si="437">M127</f>
        <v>89</v>
      </c>
      <c r="T127" s="57">
        <f ca="1">N127</f>
        <v>22</v>
      </c>
      <c r="U127" s="60">
        <f ca="1">O127</f>
        <v>4.0454545454545459</v>
      </c>
      <c r="V127" s="51"/>
      <c r="W127" s="51"/>
      <c r="X127" s="61" t="s">
        <v>31</v>
      </c>
      <c r="Y127" s="16"/>
    </row>
    <row r="128" spans="1:25" ht="10.5" customHeight="1" thickBot="1">
      <c r="A128" s="53"/>
      <c r="B128" s="76"/>
      <c r="C128" s="76"/>
      <c r="D128" s="64" t="str">
        <f>IF(D127="","",IF(D127="AB", "0",IF(D127&gt;69,"15",IF(D127&gt;59,"12",IF(D127&gt;49,"9",IF(D127&gt;44,"6",IF(D127&gt;39,"3","0")))))))</f>
        <v>12</v>
      </c>
      <c r="E128" s="65" t="str">
        <f>IF(E127="","",IF(E127="AB", "0",IF(E127&gt;69,"15",IF(E127&gt;59,"12",IF(E127&gt;49,"9",IF(E127&gt;44,"6",IF(E127&gt;39,"3","0")))))))</f>
        <v>12</v>
      </c>
      <c r="F128" s="64" t="str">
        <f t="shared" ref="F128:H128" si="438">IF(F127="","",IF(F127="AB", "0",IF(F127&gt;69,"15",IF(F127&gt;59,"12",IF(F127&gt;49,"9",IF(F127&gt;44,"6",IF(F127&gt;39,"3","0")))))))</f>
        <v>15</v>
      </c>
      <c r="G128" s="65" t="str">
        <f t="shared" si="438"/>
        <v>12</v>
      </c>
      <c r="H128" s="64" t="str">
        <f t="shared" si="438"/>
        <v>12</v>
      </c>
      <c r="I128" s="65" t="str">
        <f>IF(I127="","",IF(I127="AB", "0",IF(I127&gt;69,"10",IF(I127&gt;59,"8",IF(I127&gt;49,"6",IF(I127&gt;44,"4",IF(I127&gt;39,"2","0")))))))</f>
        <v>10</v>
      </c>
      <c r="J128" s="65" t="str">
        <f>IF(J127="","",IF(J127="AB", "0",IF(J127&gt;69,"10",IF(J127&gt;59,"8",IF(J127&gt;49,"6",IF(J127&gt;44,"4",IF(J127&gt;39,"2","0")))))))</f>
        <v>10</v>
      </c>
      <c r="K128" s="65" t="str">
        <f>IF(K127="","",IF(K127="AB", "0",IF(K127&gt;69,"5",IF(K127&gt;59,"4",IF(K127&gt;49,"3",IF(K127&gt;44,"2",IF(K127&gt;39,"1","0")))))))</f>
        <v>4</v>
      </c>
      <c r="L128" s="65" t="str">
        <f>IF(L127="","",IF(L127="AB", "0",IF(L127&gt;69,"10",IF(L127&gt;59,"8",IF(L127&gt;49,"6",IF(L127&gt;44,"4",IF(L127&gt;39,"2","0")))))))</f>
        <v>2</v>
      </c>
      <c r="M128" s="51"/>
      <c r="N128" s="51"/>
      <c r="O128" s="88"/>
      <c r="P128" s="73"/>
      <c r="Q128" s="71"/>
      <c r="R128" s="73"/>
      <c r="S128" s="71"/>
      <c r="T128" s="51"/>
      <c r="U128" s="70"/>
      <c r="V128" s="51"/>
      <c r="W128" s="51"/>
      <c r="X128" s="61"/>
      <c r="Y128" s="16"/>
    </row>
    <row r="129" spans="1:25" ht="10.5" customHeight="1">
      <c r="A129" s="45">
        <v>37</v>
      </c>
      <c r="B129" s="93" t="s">
        <v>67</v>
      </c>
      <c r="C129" s="93" t="s">
        <v>50</v>
      </c>
      <c r="D129" s="26" t="str">
        <f t="shared" ref="D129" si="439">IF(D130="AB", "F",IF(D130="","",IF(D130&gt;69,"A",IF(D130&gt;59,"B",IF(D130&gt;49,"C",IF(D130&gt;44,"D",IF(D130&gt;39,"E","F")))))))</f>
        <v>A</v>
      </c>
      <c r="E129" s="27" t="str">
        <f t="shared" ref="E129" si="440">IF(E130="AB","F",IF(E130="","",IF(E130&gt;69,"A",IF(E130&gt;59,"B",IF(E130&gt;49,"C",IF(E130&gt;44,"D",IF(E130&gt;39,"E","F")))))))</f>
        <v>B</v>
      </c>
      <c r="F129" s="26" t="str">
        <f t="shared" ref="F129" si="441">IF(F130="AB", "F",IF(F130="","",IF(F130&gt;69,"A",IF(F130&gt;59,"B",IF(F130&gt;49,"C",IF(F130&gt;44,"D",IF(F130&gt;39,"E","F")))))))</f>
        <v>B</v>
      </c>
      <c r="G129" s="27" t="str">
        <f t="shared" ref="G129" si="442">IF(G130="AB","F",IF(G130="","",IF(G130&gt;69,"A",IF(G130&gt;59,"B",IF(G130&gt;49,"C",IF(G130&gt;44,"D",IF(G130&gt;39,"E","F")))))))</f>
        <v>B</v>
      </c>
      <c r="H129" s="26" t="str">
        <f t="shared" ref="H129" si="443">IF(H130="AB", "F",IF(H130="","",IF(H130&gt;69,"A",IF(H130&gt;59,"B",IF(H130&gt;49,"C",IF(H130&gt;44,"D",IF(H130&gt;39,"E","F")))))))</f>
        <v>B</v>
      </c>
      <c r="I129" s="27" t="str">
        <f t="shared" ref="I129" si="444">IF(I130="AB","F",IF(I130="","",IF(I130&gt;69,"A",IF(I130&gt;59,"B",IF(I130&gt;49,"C",IF(I130&gt;44,"D",IF(I130&gt;39,"E","F")))))))</f>
        <v>A</v>
      </c>
      <c r="J129" s="26" t="str">
        <f t="shared" ref="J129:K141" si="445">IF(J130="AB", "F",IF(J130="","",IF(J130&gt;69,"A",IF(J130&gt;59,"B",IF(J130&gt;49,"C",IF(J130&gt;44,"D",IF(J130&gt;39,"E","F")))))))</f>
        <v>A</v>
      </c>
      <c r="K129" s="27" t="str">
        <f t="shared" si="445"/>
        <v>A</v>
      </c>
      <c r="L129" s="26" t="str">
        <f t="shared" ref="L129" si="446">IF(L130="AB", "F",IF(L130="","",IF(L130&gt;69,"A",IF(L130&gt;59,"B",IF(L130&gt;49,"C",IF(L130&gt;44,"D",IF(L130&gt;39,"E","F")))))))</f>
        <v>A</v>
      </c>
      <c r="M129" s="48"/>
      <c r="N129" s="48"/>
      <c r="O129" s="91"/>
      <c r="P129" s="48"/>
      <c r="Q129" s="50"/>
      <c r="R129" s="48"/>
      <c r="S129" s="50"/>
      <c r="T129" s="48"/>
      <c r="U129" s="49"/>
      <c r="V129" s="48"/>
      <c r="W129" s="48"/>
      <c r="X129" s="52"/>
      <c r="Y129" s="16"/>
    </row>
    <row r="130" spans="1:25" ht="10.5" customHeight="1">
      <c r="A130" s="53"/>
      <c r="B130" s="47"/>
      <c r="C130" s="47"/>
      <c r="D130" s="55">
        <v>76</v>
      </c>
      <c r="E130" s="56">
        <v>62</v>
      </c>
      <c r="F130" s="55">
        <v>60</v>
      </c>
      <c r="G130" s="56">
        <v>66</v>
      </c>
      <c r="H130" s="55">
        <v>60</v>
      </c>
      <c r="I130" s="56">
        <v>72</v>
      </c>
      <c r="J130" s="55">
        <v>78</v>
      </c>
      <c r="K130" s="56">
        <v>70</v>
      </c>
      <c r="L130" s="55">
        <v>70</v>
      </c>
      <c r="M130" s="57">
        <f t="shared" ref="M130" si="447">IF(D131&lt;&gt;"",D131,"0")+IF(E131&lt;&gt;"",E131,"0")+IF(F131&lt;&gt;"",F131,"0")+IF(G131&lt;&gt;"",G131,"0")+IF(H131&lt;&gt;"",H131,"0")+IF(I131&lt;&gt;"",I131,"0")+IF(J131&lt;&gt;"",J131,"0")+IF(K131&lt;&gt;"",K131,"0")+IF(L131&lt;&gt;"",L131,"0")</f>
        <v>98</v>
      </c>
      <c r="N130" s="57">
        <f ca="1">SUMIF(D130:M130,"&gt; 0",D8:L8)</f>
        <v>22</v>
      </c>
      <c r="O130" s="86">
        <f ca="1">M130/N130</f>
        <v>4.4545454545454541</v>
      </c>
      <c r="P130" s="57" t="str">
        <f t="shared" ref="P130" si="448" xml:space="preserve"> "-"</f>
        <v>-</v>
      </c>
      <c r="Q130" s="57" t="str">
        <f t="shared" ref="Q130:R130" si="449">"-"</f>
        <v>-</v>
      </c>
      <c r="R130" s="59" t="str">
        <f t="shared" si="449"/>
        <v>-</v>
      </c>
      <c r="S130" s="57">
        <f t="shared" ref="S130" si="450">M130</f>
        <v>98</v>
      </c>
      <c r="T130" s="57">
        <f ca="1">N130</f>
        <v>22</v>
      </c>
      <c r="U130" s="60">
        <f ca="1">O130</f>
        <v>4.4545454545454541</v>
      </c>
      <c r="V130" s="51"/>
      <c r="W130" s="51"/>
      <c r="X130" s="61" t="s">
        <v>31</v>
      </c>
      <c r="Y130" s="16"/>
    </row>
    <row r="131" spans="1:25" ht="10.5" customHeight="1" thickBot="1">
      <c r="A131" s="62"/>
      <c r="B131" s="89"/>
      <c r="C131" s="89"/>
      <c r="D131" s="64" t="str">
        <f>IF(D130="","",IF(D130="AB", "0",IF(D130&gt;69,"15",IF(D130&gt;59,"12",IF(D130&gt;49,"9",IF(D130&gt;44,"6",IF(D130&gt;39,"3","0")))))))</f>
        <v>15</v>
      </c>
      <c r="E131" s="65" t="str">
        <f>IF(E130="","",IF(E130="AB", "0",IF(E130&gt;69,"15",IF(E130&gt;59,"12",IF(E130&gt;49,"9",IF(E130&gt;44,"6",IF(E130&gt;39,"3","0")))))))</f>
        <v>12</v>
      </c>
      <c r="F131" s="64" t="str">
        <f t="shared" ref="F131:H131" si="451">IF(F130="","",IF(F130="AB", "0",IF(F130&gt;69,"15",IF(F130&gt;59,"12",IF(F130&gt;49,"9",IF(F130&gt;44,"6",IF(F130&gt;39,"3","0")))))))</f>
        <v>12</v>
      </c>
      <c r="G131" s="65" t="str">
        <f t="shared" si="451"/>
        <v>12</v>
      </c>
      <c r="H131" s="64" t="str">
        <f t="shared" si="451"/>
        <v>12</v>
      </c>
      <c r="I131" s="65" t="str">
        <f>IF(I130="","",IF(I130="AB", "0",IF(I130&gt;69,"10",IF(I130&gt;59,"8",IF(I130&gt;49,"6",IF(I130&gt;44,"4",IF(I130&gt;39,"2","0")))))))</f>
        <v>10</v>
      </c>
      <c r="J131" s="65" t="str">
        <f>IF(J130="","",IF(J130="AB", "0",IF(J130&gt;69,"10",IF(J130&gt;59,"8",IF(J130&gt;49,"6",IF(J130&gt;44,"4",IF(J130&gt;39,"2","0")))))))</f>
        <v>10</v>
      </c>
      <c r="K131" s="65" t="str">
        <f>IF(K130="","",IF(K130="AB", "0",IF(K130&gt;69,"5",IF(K130&gt;59,"4",IF(K130&gt;49,"3",IF(K130&gt;44,"2",IF(K130&gt;39,"1","0")))))))</f>
        <v>5</v>
      </c>
      <c r="L131" s="65" t="str">
        <f>IF(L130="","",IF(L130="AB", "0",IF(L130&gt;69,"10",IF(L130&gt;59,"8",IF(L130&gt;49,"6",IF(L130&gt;44,"4",IF(L130&gt;39,"2","0")))))))</f>
        <v>10</v>
      </c>
      <c r="M131" s="66"/>
      <c r="N131" s="66"/>
      <c r="O131" s="87"/>
      <c r="P131" s="66"/>
      <c r="Q131" s="68"/>
      <c r="R131" s="66"/>
      <c r="S131" s="68"/>
      <c r="T131" s="66"/>
      <c r="U131" s="67"/>
      <c r="V131" s="66"/>
      <c r="W131" s="66"/>
      <c r="X131" s="69"/>
      <c r="Y131" s="16"/>
    </row>
    <row r="132" spans="1:25" ht="10.5" customHeight="1">
      <c r="A132" s="53">
        <v>38</v>
      </c>
      <c r="B132" s="47" t="s">
        <v>66</v>
      </c>
      <c r="C132" s="47" t="s">
        <v>51</v>
      </c>
      <c r="D132" s="26" t="str">
        <f t="shared" ref="D132" si="452">IF(D133="AB", "F",IF(D133="","",IF(D133&gt;69,"A",IF(D133&gt;59,"B",IF(D133&gt;49,"C",IF(D133&gt;44,"D",IF(D133&gt;39,"E","F")))))))</f>
        <v>D</v>
      </c>
      <c r="E132" s="27" t="str">
        <f t="shared" ref="E132" si="453">IF(E133="AB","F",IF(E133="","",IF(E133&gt;69,"A",IF(E133&gt;59,"B",IF(E133&gt;49,"C",IF(E133&gt;44,"D",IF(E133&gt;39,"E","F")))))))</f>
        <v>E</v>
      </c>
      <c r="F132" s="26" t="str">
        <f t="shared" ref="F132" si="454">IF(F133="AB", "F",IF(F133="","",IF(F133&gt;69,"A",IF(F133&gt;59,"B",IF(F133&gt;49,"C",IF(F133&gt;44,"D",IF(F133&gt;39,"E","F")))))))</f>
        <v>C</v>
      </c>
      <c r="G132" s="27" t="str">
        <f t="shared" ref="G132" si="455">IF(G133="AB","F",IF(G133="","",IF(G133&gt;69,"A",IF(G133&gt;59,"B",IF(G133&gt;49,"C",IF(G133&gt;44,"D",IF(G133&gt;39,"E","F")))))))</f>
        <v>E</v>
      </c>
      <c r="H132" s="26" t="str">
        <f t="shared" ref="H132" si="456">IF(H133="AB", "F",IF(H133="","",IF(H133&gt;69,"A",IF(H133&gt;59,"B",IF(H133&gt;49,"C",IF(H133&gt;44,"D",IF(H133&gt;39,"E","F")))))))</f>
        <v>F</v>
      </c>
      <c r="I132" s="27" t="str">
        <f t="shared" ref="I132" si="457">IF(I133="AB","F",IF(I133="","",IF(I133&gt;69,"A",IF(I133&gt;59,"B",IF(I133&gt;49,"C",IF(I133&gt;44,"D",IF(I133&gt;39,"E","F")))))))</f>
        <v>D</v>
      </c>
      <c r="J132" s="26" t="str">
        <f t="shared" ref="J132:K144" si="458">IF(J133="AB", "F",IF(J133="","",IF(J133&gt;69,"A",IF(J133&gt;59,"B",IF(J133&gt;49,"C",IF(J133&gt;44,"D",IF(J133&gt;39,"E","F")))))))</f>
        <v>C</v>
      </c>
      <c r="K132" s="27" t="str">
        <f t="shared" si="458"/>
        <v>C</v>
      </c>
      <c r="L132" s="26" t="str">
        <f t="shared" ref="L132" si="459">IF(L133="AB", "F",IF(L133="","",IF(L133&gt;69,"A",IF(L133&gt;59,"B",IF(L133&gt;49,"C",IF(L133&gt;44,"D",IF(L133&gt;39,"E","F")))))))</f>
        <v>C</v>
      </c>
      <c r="M132" s="51"/>
      <c r="N132" s="51"/>
      <c r="O132" s="88"/>
      <c r="P132" s="51"/>
      <c r="Q132" s="71"/>
      <c r="R132" s="51"/>
      <c r="S132" s="71"/>
      <c r="T132" s="51"/>
      <c r="U132" s="70"/>
      <c r="V132" s="51" t="s">
        <v>29</v>
      </c>
      <c r="W132" s="51"/>
      <c r="X132" s="61"/>
      <c r="Y132" s="16"/>
    </row>
    <row r="133" spans="1:25" ht="10.5" customHeight="1">
      <c r="A133" s="53"/>
      <c r="B133" s="47"/>
      <c r="C133" s="47"/>
      <c r="D133" s="56">
        <v>45</v>
      </c>
      <c r="E133" s="56">
        <v>41</v>
      </c>
      <c r="F133" s="56">
        <v>54</v>
      </c>
      <c r="G133" s="56">
        <v>40</v>
      </c>
      <c r="H133" s="56">
        <v>23</v>
      </c>
      <c r="I133" s="56">
        <v>45</v>
      </c>
      <c r="J133" s="72">
        <v>57</v>
      </c>
      <c r="K133" s="56">
        <v>51</v>
      </c>
      <c r="L133" s="55">
        <v>50</v>
      </c>
      <c r="M133" s="57">
        <f t="shared" ref="M133" si="460">IF(D134&lt;&gt;"",D134,"0")+IF(E134&lt;&gt;"",E134,"0")+IF(F134&lt;&gt;"",F134,"0")+IF(G134&lt;&gt;"",G134,"0")+IF(H134&lt;&gt;"",H134,"0")+IF(I134&lt;&gt;"",I134,"0")+IF(J134&lt;&gt;"",J134,"0")+IF(K134&lt;&gt;"",K134,"0")+IF(L134&lt;&gt;"",L134,"0")</f>
        <v>40</v>
      </c>
      <c r="N133" s="57">
        <f ca="1">SUMIF(D133:M133, "&gt;0",D8:L8)</f>
        <v>22</v>
      </c>
      <c r="O133" s="86">
        <f ca="1">M133/N133</f>
        <v>1.8181818181818181</v>
      </c>
      <c r="P133" s="57" t="str">
        <f t="shared" ref="P133:R133" si="461">"-"</f>
        <v>-</v>
      </c>
      <c r="Q133" s="57" t="str">
        <f t="shared" si="461"/>
        <v>-</v>
      </c>
      <c r="R133" s="57" t="str">
        <f t="shared" si="461"/>
        <v>-</v>
      </c>
      <c r="S133" s="57">
        <f t="shared" ref="S133" si="462">M133</f>
        <v>40</v>
      </c>
      <c r="T133" s="57">
        <f ca="1">N133</f>
        <v>22</v>
      </c>
      <c r="U133" s="60">
        <f ca="1">O133</f>
        <v>1.8181818181818181</v>
      </c>
      <c r="V133" s="51"/>
      <c r="W133" s="51"/>
      <c r="X133" s="61" t="s">
        <v>14</v>
      </c>
      <c r="Y133" s="16"/>
    </row>
    <row r="134" spans="1:25" ht="10.5" customHeight="1" thickBot="1">
      <c r="A134" s="62"/>
      <c r="B134" s="89"/>
      <c r="C134" s="89"/>
      <c r="D134" s="64" t="str">
        <f>IF(D133="","",IF(D133="AB", "0",IF(D133&gt;69,"15",IF(D133&gt;59,"12",IF(D133&gt;49,"9",IF(D133&gt;44,"6",IF(D133&gt;39,"3","0")))))))</f>
        <v>6</v>
      </c>
      <c r="E134" s="65" t="str">
        <f>IF(E133="","",IF(E133="AB", "0",IF(E133&gt;69,"15",IF(E133&gt;59,"12",IF(E133&gt;49,"9",IF(E133&gt;44,"6",IF(E133&gt;39,"3","0")))))))</f>
        <v>3</v>
      </c>
      <c r="F134" s="64" t="str">
        <f t="shared" ref="F134:H134" si="463">IF(F133="","",IF(F133="AB", "0",IF(F133&gt;69,"15",IF(F133&gt;59,"12",IF(F133&gt;49,"9",IF(F133&gt;44,"6",IF(F133&gt;39,"3","0")))))))</f>
        <v>9</v>
      </c>
      <c r="G134" s="65" t="str">
        <f t="shared" si="463"/>
        <v>3</v>
      </c>
      <c r="H134" s="64" t="str">
        <f t="shared" si="463"/>
        <v>0</v>
      </c>
      <c r="I134" s="65" t="str">
        <f>IF(I133="","",IF(I133="AB", "0",IF(I133&gt;69,"10",IF(I133&gt;59,"8",IF(I133&gt;49,"6",IF(I133&gt;44,"4",IF(I133&gt;39,"2","0")))))))</f>
        <v>4</v>
      </c>
      <c r="J134" s="65" t="str">
        <f>IF(J133="","",IF(J133="AB", "0",IF(J133&gt;69,"10",IF(J133&gt;59,"8",IF(J133&gt;49,"6",IF(J133&gt;44,"4",IF(J133&gt;39,"2","0")))))))</f>
        <v>6</v>
      </c>
      <c r="K134" s="65" t="str">
        <f>IF(K133="","",IF(K133="AB", "0",IF(K133&gt;69,"5",IF(K133&gt;59,"4",IF(K133&gt;49,"3",IF(K133&gt;44,"2",IF(K133&gt;39,"1","0")))))))</f>
        <v>3</v>
      </c>
      <c r="L134" s="65" t="str">
        <f>IF(L133="","",IF(L133="AB", "0",IF(L133&gt;69,"10",IF(L133&gt;59,"8",IF(L133&gt;49,"6",IF(L133&gt;44,"4",IF(L133&gt;39,"2","0")))))))</f>
        <v>6</v>
      </c>
      <c r="M134" s="51"/>
      <c r="N134" s="51"/>
      <c r="O134" s="88"/>
      <c r="P134" s="73"/>
      <c r="Q134" s="71"/>
      <c r="R134" s="73"/>
      <c r="S134" s="71"/>
      <c r="T134" s="51"/>
      <c r="U134" s="70"/>
      <c r="V134" s="66"/>
      <c r="W134" s="66"/>
      <c r="X134" s="69"/>
      <c r="Y134" s="16"/>
    </row>
    <row r="135" spans="1:25" ht="10.5" customHeight="1">
      <c r="A135" s="53">
        <v>39</v>
      </c>
      <c r="B135" s="54" t="s">
        <v>65</v>
      </c>
      <c r="C135" s="54" t="s">
        <v>52</v>
      </c>
      <c r="D135" s="26" t="str">
        <f t="shared" ref="D135" si="464">IF(D136="AB", "F",IF(D136="","",IF(D136&gt;69,"A",IF(D136&gt;59,"B",IF(D136&gt;49,"C",IF(D136&gt;44,"D",IF(D136&gt;39,"E","F")))))))</f>
        <v>B</v>
      </c>
      <c r="E135" s="27" t="str">
        <f t="shared" ref="E135" si="465">IF(E136="AB","F",IF(E136="","",IF(E136&gt;69,"A",IF(E136&gt;59,"B",IF(E136&gt;49,"C",IF(E136&gt;44,"D",IF(E136&gt;39,"E","F")))))))</f>
        <v>A</v>
      </c>
      <c r="F135" s="26" t="str">
        <f t="shared" ref="F135" si="466">IF(F136="AB", "F",IF(F136="","",IF(F136&gt;69,"A",IF(F136&gt;59,"B",IF(F136&gt;49,"C",IF(F136&gt;44,"D",IF(F136&gt;39,"E","F")))))))</f>
        <v>D</v>
      </c>
      <c r="G135" s="27" t="str">
        <f t="shared" ref="G135" si="467">IF(G136="AB","F",IF(G136="","",IF(G136&gt;69,"A",IF(G136&gt;59,"B",IF(G136&gt;49,"C",IF(G136&gt;44,"D",IF(G136&gt;39,"E","F")))))))</f>
        <v>C</v>
      </c>
      <c r="H135" s="26" t="str">
        <f t="shared" ref="H135" si="468">IF(H136="AB", "F",IF(H136="","",IF(H136&gt;69,"A",IF(H136&gt;59,"B",IF(H136&gt;49,"C",IF(H136&gt;44,"D",IF(H136&gt;39,"E","F")))))))</f>
        <v>B</v>
      </c>
      <c r="I135" s="27" t="str">
        <f t="shared" ref="I135" si="469">IF(I136="AB","F",IF(I136="","",IF(I136&gt;69,"A",IF(I136&gt;59,"B",IF(I136&gt;49,"C",IF(I136&gt;44,"D",IF(I136&gt;39,"E","F")))))))</f>
        <v>E</v>
      </c>
      <c r="J135" s="26" t="str">
        <f t="shared" ref="J135" si="470">IF(J136="AB", "F",IF(J136="","",IF(J136&gt;69,"A",IF(J136&gt;59,"B",IF(J136&gt;49,"C",IF(J136&gt;44,"D",IF(J136&gt;39,"E","F")))))))</f>
        <v>A</v>
      </c>
      <c r="K135" s="27" t="str">
        <f t="shared" si="445"/>
        <v>A</v>
      </c>
      <c r="L135" s="26" t="str">
        <f t="shared" ref="L135" si="471">IF(L136="AB", "F",IF(L136="","",IF(L136&gt;69,"A",IF(L136&gt;59,"B",IF(L136&gt;49,"C",IF(L136&gt;44,"D",IF(L136&gt;39,"E","F")))))))</f>
        <v>B</v>
      </c>
      <c r="M135" s="48"/>
      <c r="N135" s="48"/>
      <c r="O135" s="91"/>
      <c r="P135" s="48"/>
      <c r="Q135" s="50"/>
      <c r="R135" s="48"/>
      <c r="S135" s="50"/>
      <c r="T135" s="48"/>
      <c r="U135" s="49"/>
      <c r="V135" s="51"/>
      <c r="W135" s="51"/>
      <c r="X135" s="61"/>
      <c r="Y135" s="16"/>
    </row>
    <row r="136" spans="1:25" ht="10.5" customHeight="1">
      <c r="A136" s="53"/>
      <c r="B136" s="54"/>
      <c r="C136" s="54"/>
      <c r="D136" s="55">
        <v>60</v>
      </c>
      <c r="E136" s="56">
        <v>70</v>
      </c>
      <c r="F136" s="55">
        <v>45</v>
      </c>
      <c r="G136" s="56">
        <v>55</v>
      </c>
      <c r="H136" s="55">
        <v>60</v>
      </c>
      <c r="I136" s="56">
        <v>40</v>
      </c>
      <c r="J136" s="55">
        <v>70</v>
      </c>
      <c r="K136" s="56">
        <v>72</v>
      </c>
      <c r="L136" s="55">
        <v>60</v>
      </c>
      <c r="M136" s="57">
        <f t="shared" ref="M136" si="472">IF(D137&lt;&gt;"",D137,"0")+IF(E137&lt;&gt;"",E137,"0")+IF(F137&lt;&gt;"",F137,"0")+IF(G137&lt;&gt;"",G137,"0")+IF(H137&lt;&gt;"",H137,"0")+IF(I137&lt;&gt;"",I137,"0")+IF(J137&lt;&gt;"",J137,"0")+IF(K137&lt;&gt;"",K137,"0")+IF(L137&lt;&gt;"",L137,"0")</f>
        <v>79</v>
      </c>
      <c r="N136" s="57">
        <f ca="1">SUMIF(D136:M136,"&gt; 0",D8:L8)</f>
        <v>22</v>
      </c>
      <c r="O136" s="86">
        <f ca="1">M136/N136</f>
        <v>3.5909090909090908</v>
      </c>
      <c r="P136" s="57" t="str">
        <f t="shared" ref="P136" si="473" xml:space="preserve"> "-"</f>
        <v>-</v>
      </c>
      <c r="Q136" s="57" t="str">
        <f t="shared" ref="Q136:R136" si="474">"-"</f>
        <v>-</v>
      </c>
      <c r="R136" s="59" t="str">
        <f t="shared" si="474"/>
        <v>-</v>
      </c>
      <c r="S136" s="57">
        <f t="shared" ref="S136" si="475">M136</f>
        <v>79</v>
      </c>
      <c r="T136" s="57">
        <f ca="1">N136</f>
        <v>22</v>
      </c>
      <c r="U136" s="60">
        <f ca="1">O136</f>
        <v>3.5909090909090908</v>
      </c>
      <c r="V136" s="51"/>
      <c r="W136" s="51"/>
      <c r="X136" s="61" t="s">
        <v>31</v>
      </c>
      <c r="Y136" s="16"/>
    </row>
    <row r="137" spans="1:25" ht="10.5" customHeight="1" thickBot="1">
      <c r="A137" s="62"/>
      <c r="B137" s="63"/>
      <c r="C137" s="63"/>
      <c r="D137" s="64" t="str">
        <f>IF(D136="","",IF(D136="AB", "0",IF(D136&gt;69,"15",IF(D136&gt;59,"12",IF(D136&gt;49,"9",IF(D136&gt;44,"6",IF(D136&gt;39,"3","0")))))))</f>
        <v>12</v>
      </c>
      <c r="E137" s="65" t="str">
        <f>IF(E136="","",IF(E136="AB", "0",IF(E136&gt;69,"15",IF(E136&gt;59,"12",IF(E136&gt;49,"9",IF(E136&gt;44,"6",IF(E136&gt;39,"3","0")))))))</f>
        <v>15</v>
      </c>
      <c r="F137" s="64" t="str">
        <f t="shared" ref="F137:H137" si="476">IF(F136="","",IF(F136="AB", "0",IF(F136&gt;69,"15",IF(F136&gt;59,"12",IF(F136&gt;49,"9",IF(F136&gt;44,"6",IF(F136&gt;39,"3","0")))))))</f>
        <v>6</v>
      </c>
      <c r="G137" s="65" t="str">
        <f t="shared" si="476"/>
        <v>9</v>
      </c>
      <c r="H137" s="64" t="str">
        <f t="shared" si="476"/>
        <v>12</v>
      </c>
      <c r="I137" s="65" t="str">
        <f>IF(I136="","",IF(I136="AB", "0",IF(I136&gt;69,"10",IF(I136&gt;59,"8",IF(I136&gt;49,"6",IF(I136&gt;44,"4",IF(I136&gt;39,"2","0")))))))</f>
        <v>2</v>
      </c>
      <c r="J137" s="65" t="str">
        <f>IF(J136="","",IF(J136="AB", "0",IF(J136&gt;69,"10",IF(J136&gt;59,"8",IF(J136&gt;49,"6",IF(J136&gt;44,"4",IF(J136&gt;39,"2","0")))))))</f>
        <v>10</v>
      </c>
      <c r="K137" s="65" t="str">
        <f>IF(K136="","",IF(K136="AB", "0",IF(K136&gt;69,"5",IF(K136&gt;59,"4",IF(K136&gt;49,"3",IF(K136&gt;44,"2",IF(K136&gt;39,"1","0")))))))</f>
        <v>5</v>
      </c>
      <c r="L137" s="65" t="str">
        <f>IF(L136="","",IF(L136="AB", "0",IF(L136&gt;69,"10",IF(L136&gt;59,"8",IF(L136&gt;49,"6",IF(L136&gt;44,"4",IF(L136&gt;39,"2","0")))))))</f>
        <v>8</v>
      </c>
      <c r="M137" s="66"/>
      <c r="N137" s="66"/>
      <c r="O137" s="87"/>
      <c r="P137" s="66"/>
      <c r="Q137" s="68"/>
      <c r="R137" s="66"/>
      <c r="S137" s="68"/>
      <c r="T137" s="66"/>
      <c r="U137" s="67"/>
      <c r="V137" s="66"/>
      <c r="W137" s="66"/>
      <c r="X137" s="69"/>
      <c r="Y137" s="16"/>
    </row>
    <row r="138" spans="1:25" ht="10.5" customHeight="1">
      <c r="A138" s="53">
        <v>40</v>
      </c>
      <c r="B138" s="76" t="s">
        <v>64</v>
      </c>
      <c r="C138" s="77" t="s">
        <v>53</v>
      </c>
      <c r="D138" s="26" t="str">
        <f t="shared" ref="D138" si="477">IF(D139="AB", "F",IF(D139="","",IF(D139&gt;69,"A",IF(D139&gt;59,"B",IF(D139&gt;49,"C",IF(D139&gt;44,"D",IF(D139&gt;39,"E","F")))))))</f>
        <v>B</v>
      </c>
      <c r="E138" s="27" t="str">
        <f t="shared" ref="E138" si="478">IF(E139="AB","F",IF(E139="","",IF(E139&gt;69,"A",IF(E139&gt;59,"B",IF(E139&gt;49,"C",IF(E139&gt;44,"D",IF(E139&gt;39,"E","F")))))))</f>
        <v>C</v>
      </c>
      <c r="F138" s="26" t="str">
        <f t="shared" ref="F138" si="479">IF(F139="AB", "F",IF(F139="","",IF(F139&gt;69,"A",IF(F139&gt;59,"B",IF(F139&gt;49,"C",IF(F139&gt;44,"D",IF(F139&gt;39,"E","F")))))))</f>
        <v>B</v>
      </c>
      <c r="G138" s="27" t="str">
        <f t="shared" ref="G138" si="480">IF(G139="AB","F",IF(G139="","",IF(G139&gt;69,"A",IF(G139&gt;59,"B",IF(G139&gt;49,"C",IF(G139&gt;44,"D",IF(G139&gt;39,"E","F")))))))</f>
        <v>C</v>
      </c>
      <c r="H138" s="26" t="str">
        <f t="shared" ref="H138" si="481">IF(H139="AB", "F",IF(H139="","",IF(H139&gt;69,"A",IF(H139&gt;59,"B",IF(H139&gt;49,"C",IF(H139&gt;44,"D",IF(H139&gt;39,"E","F")))))))</f>
        <v>B</v>
      </c>
      <c r="I138" s="27" t="str">
        <f t="shared" ref="I138" si="482">IF(I139="AB","F",IF(I139="","",IF(I139&gt;69,"A",IF(I139&gt;59,"B",IF(I139&gt;49,"C",IF(I139&gt;44,"D",IF(I139&gt;39,"E","F")))))))</f>
        <v>F</v>
      </c>
      <c r="J138" s="26" t="str">
        <f t="shared" ref="J138" si="483">IF(J139="AB", "F",IF(J139="","",IF(J139&gt;69,"A",IF(J139&gt;59,"B",IF(J139&gt;49,"C",IF(J139&gt;44,"D",IF(J139&gt;39,"E","F")))))))</f>
        <v>A</v>
      </c>
      <c r="K138" s="27" t="str">
        <f t="shared" si="458"/>
        <v>C</v>
      </c>
      <c r="L138" s="26" t="str">
        <f t="shared" ref="L138" si="484">IF(L139="AB", "F",IF(L139="","",IF(L139&gt;69,"A",IF(L139&gt;59,"B",IF(L139&gt;49,"C",IF(L139&gt;44,"D",IF(L139&gt;39,"E","F")))))))</f>
        <v>A</v>
      </c>
      <c r="M138" s="51"/>
      <c r="N138" s="51"/>
      <c r="O138" s="88"/>
      <c r="P138" s="51"/>
      <c r="Q138" s="71"/>
      <c r="R138" s="51"/>
      <c r="S138" s="71"/>
      <c r="T138" s="51"/>
      <c r="U138" s="70"/>
      <c r="V138" s="51" t="s">
        <v>33</v>
      </c>
      <c r="W138" s="51"/>
      <c r="X138" s="61"/>
      <c r="Y138" s="16"/>
    </row>
    <row r="139" spans="1:25" ht="10.5" customHeight="1">
      <c r="A139" s="53"/>
      <c r="B139" s="76"/>
      <c r="C139" s="77"/>
      <c r="D139" s="56">
        <v>63</v>
      </c>
      <c r="E139" s="56">
        <v>50</v>
      </c>
      <c r="F139" s="56">
        <v>61</v>
      </c>
      <c r="G139" s="56">
        <v>51</v>
      </c>
      <c r="H139" s="56">
        <v>61</v>
      </c>
      <c r="I139" s="56">
        <v>24</v>
      </c>
      <c r="J139" s="72">
        <v>72</v>
      </c>
      <c r="K139" s="56">
        <v>57</v>
      </c>
      <c r="L139" s="55">
        <v>74</v>
      </c>
      <c r="M139" s="57">
        <f t="shared" ref="M139" si="485">IF(D140&lt;&gt;"",D140,"0")+IF(E140&lt;&gt;"",E140,"0")+IF(F140&lt;&gt;"",F140,"0")+IF(G140&lt;&gt;"",G140,"0")+IF(H140&lt;&gt;"",H140,"0")+IF(I140&lt;&gt;"",I140,"0")+IF(J140&lt;&gt;"",J140,"0")+IF(K140&lt;&gt;"",K140,"0")+IF(L140&lt;&gt;"",L140,"0")</f>
        <v>77</v>
      </c>
      <c r="N139" s="57">
        <f ca="1">SUMIF(D139:M139, "&gt;0",D8:L8)</f>
        <v>22</v>
      </c>
      <c r="O139" s="86">
        <f ca="1">M139/N139</f>
        <v>3.5</v>
      </c>
      <c r="P139" s="57" t="str">
        <f t="shared" ref="P139:R139" si="486">"-"</f>
        <v>-</v>
      </c>
      <c r="Q139" s="57" t="str">
        <f t="shared" si="486"/>
        <v>-</v>
      </c>
      <c r="R139" s="57" t="str">
        <f t="shared" si="486"/>
        <v>-</v>
      </c>
      <c r="S139" s="57">
        <f t="shared" ref="S139" si="487">M139</f>
        <v>77</v>
      </c>
      <c r="T139" s="57">
        <f ca="1">N139</f>
        <v>22</v>
      </c>
      <c r="U139" s="60">
        <f ca="1">O139</f>
        <v>3.5</v>
      </c>
      <c r="V139" s="51"/>
      <c r="W139" s="51"/>
      <c r="X139" s="61" t="s">
        <v>14</v>
      </c>
      <c r="Y139" s="16"/>
    </row>
    <row r="140" spans="1:25" ht="10.5" customHeight="1" thickBot="1">
      <c r="A140" s="62"/>
      <c r="B140" s="81"/>
      <c r="C140" s="82"/>
      <c r="D140" s="64" t="str">
        <f>IF(D139="","",IF(D139="AB", "0",IF(D139&gt;69,"15",IF(D139&gt;59,"12",IF(D139&gt;49,"9",IF(D139&gt;44,"6",IF(D139&gt;39,"3","0")))))))</f>
        <v>12</v>
      </c>
      <c r="E140" s="65" t="str">
        <f>IF(E139="","",IF(E139="AB", "0",IF(E139&gt;69,"15",IF(E139&gt;59,"12",IF(E139&gt;49,"9",IF(E139&gt;44,"6",IF(E139&gt;39,"3","0")))))))</f>
        <v>9</v>
      </c>
      <c r="F140" s="64" t="str">
        <f t="shared" ref="F140:H140" si="488">IF(F139="","",IF(F139="AB", "0",IF(F139&gt;69,"15",IF(F139&gt;59,"12",IF(F139&gt;49,"9",IF(F139&gt;44,"6",IF(F139&gt;39,"3","0")))))))</f>
        <v>12</v>
      </c>
      <c r="G140" s="65" t="str">
        <f t="shared" si="488"/>
        <v>9</v>
      </c>
      <c r="H140" s="64" t="str">
        <f t="shared" si="488"/>
        <v>12</v>
      </c>
      <c r="I140" s="65" t="str">
        <f>IF(I139="","",IF(I139="AB", "0",IF(I139&gt;69,"10",IF(I139&gt;59,"8",IF(I139&gt;49,"6",IF(I139&gt;44,"4",IF(I139&gt;39,"2","0")))))))</f>
        <v>0</v>
      </c>
      <c r="J140" s="65" t="str">
        <f>IF(J139="","",IF(J139="AB", "0",IF(J139&gt;69,"10",IF(J139&gt;59,"8",IF(J139&gt;49,"6",IF(J139&gt;44,"4",IF(J139&gt;39,"2","0")))))))</f>
        <v>10</v>
      </c>
      <c r="K140" s="65" t="str">
        <f>IF(K139="","",IF(K139="AB", "0",IF(K139&gt;69,"5",IF(K139&gt;59,"4",IF(K139&gt;49,"3",IF(K139&gt;44,"2",IF(K139&gt;39,"1","0")))))))</f>
        <v>3</v>
      </c>
      <c r="L140" s="65" t="str">
        <f>IF(L139="","",IF(L139="AB", "0",IF(L139&gt;69,"10",IF(L139&gt;59,"8",IF(L139&gt;49,"6",IF(L139&gt;44,"4",IF(L139&gt;39,"2","0")))))))</f>
        <v>10</v>
      </c>
      <c r="M140" s="51"/>
      <c r="N140" s="51"/>
      <c r="O140" s="88"/>
      <c r="P140" s="73"/>
      <c r="Q140" s="71"/>
      <c r="R140" s="73"/>
      <c r="S140" s="71"/>
      <c r="T140" s="51"/>
      <c r="U140" s="70"/>
      <c r="V140" s="66"/>
      <c r="W140" s="66"/>
      <c r="X140" s="69"/>
      <c r="Y140" s="16"/>
    </row>
    <row r="141" spans="1:25" ht="10.5" customHeight="1">
      <c r="A141" s="53">
        <v>41</v>
      </c>
      <c r="B141" s="54" t="s">
        <v>63</v>
      </c>
      <c r="C141" s="54" t="s">
        <v>54</v>
      </c>
      <c r="D141" s="26" t="str">
        <f t="shared" ref="D141" si="489">IF(D142="AB", "F",IF(D142="","",IF(D142&gt;69,"A",IF(D142&gt;59,"B",IF(D142&gt;49,"C",IF(D142&gt;44,"D",IF(D142&gt;39,"E","F")))))))</f>
        <v>E</v>
      </c>
      <c r="E141" s="27" t="str">
        <f t="shared" ref="E141" si="490">IF(E142="AB","F",IF(E142="","",IF(E142&gt;69,"A",IF(E142&gt;59,"B",IF(E142&gt;49,"C",IF(E142&gt;44,"D",IF(E142&gt;39,"E","F")))))))</f>
        <v>C</v>
      </c>
      <c r="F141" s="26" t="str">
        <f t="shared" ref="F141" si="491">IF(F142="AB", "F",IF(F142="","",IF(F142&gt;69,"A",IF(F142&gt;59,"B",IF(F142&gt;49,"C",IF(F142&gt;44,"D",IF(F142&gt;39,"E","F")))))))</f>
        <v>E</v>
      </c>
      <c r="G141" s="27" t="str">
        <f t="shared" ref="G141" si="492">IF(G142="AB","F",IF(G142="","",IF(G142&gt;69,"A",IF(G142&gt;59,"B",IF(G142&gt;49,"C",IF(G142&gt;44,"D",IF(G142&gt;39,"E","F")))))))</f>
        <v>F</v>
      </c>
      <c r="H141" s="26" t="str">
        <f t="shared" ref="H141" si="493">IF(H142="AB", "F",IF(H142="","",IF(H142&gt;69,"A",IF(H142&gt;59,"B",IF(H142&gt;49,"C",IF(H142&gt;44,"D",IF(H142&gt;39,"E","F")))))))</f>
        <v>F</v>
      </c>
      <c r="I141" s="27" t="str">
        <f t="shared" ref="I141" si="494">IF(I142="AB","F",IF(I142="","",IF(I142&gt;69,"A",IF(I142&gt;59,"B",IF(I142&gt;49,"C",IF(I142&gt;44,"D",IF(I142&gt;39,"E","F")))))))</f>
        <v>D</v>
      </c>
      <c r="J141" s="26" t="str">
        <f t="shared" ref="J141" si="495">IF(J142="AB", "F",IF(J142="","",IF(J142&gt;69,"A",IF(J142&gt;59,"B",IF(J142&gt;49,"C",IF(J142&gt;44,"D",IF(J142&gt;39,"E","F")))))))</f>
        <v>C</v>
      </c>
      <c r="K141" s="27" t="str">
        <f t="shared" si="445"/>
        <v>E</v>
      </c>
      <c r="L141" s="26" t="str">
        <f t="shared" ref="L141" si="496">IF(L142="AB", "F",IF(L142="","",IF(L142&gt;69,"A",IF(L142&gt;59,"B",IF(L142&gt;49,"C",IF(L142&gt;44,"D",IF(L142&gt;39,"E","F")))))))</f>
        <v>E</v>
      </c>
      <c r="M141" s="48"/>
      <c r="N141" s="48"/>
      <c r="O141" s="91"/>
      <c r="P141" s="48"/>
      <c r="Q141" s="50"/>
      <c r="R141" s="48"/>
      <c r="S141" s="50"/>
      <c r="T141" s="48"/>
      <c r="U141" s="49"/>
      <c r="V141" s="51" t="s">
        <v>30</v>
      </c>
      <c r="W141" s="51"/>
      <c r="X141" s="61"/>
      <c r="Y141" s="16"/>
    </row>
    <row r="142" spans="1:25" ht="10.5" customHeight="1">
      <c r="A142" s="53"/>
      <c r="B142" s="54"/>
      <c r="C142" s="54"/>
      <c r="D142" s="55">
        <v>40</v>
      </c>
      <c r="E142" s="56">
        <v>51</v>
      </c>
      <c r="F142" s="55">
        <v>40</v>
      </c>
      <c r="G142" s="56">
        <v>21</v>
      </c>
      <c r="H142" s="55">
        <v>30</v>
      </c>
      <c r="I142" s="56">
        <v>45</v>
      </c>
      <c r="J142" s="55">
        <v>50</v>
      </c>
      <c r="K142" s="56">
        <v>40</v>
      </c>
      <c r="L142" s="55">
        <v>40</v>
      </c>
      <c r="M142" s="57">
        <f t="shared" ref="M142" si="497">IF(D143&lt;&gt;"",D143,"0")+IF(E143&lt;&gt;"",E143,"0")+IF(F143&lt;&gt;"",F143,"0")+IF(G143&lt;&gt;"",G143,"0")+IF(H143&lt;&gt;"",H143,"0")+IF(I143&lt;&gt;"",I143,"0")+IF(J143&lt;&gt;"",J143,"0")+IF(K143&lt;&gt;"",K143,"0")+IF(L143&lt;&gt;"",L143,"0")</f>
        <v>28</v>
      </c>
      <c r="N142" s="57">
        <f ca="1">SUMIF(D142:M142,"&gt; 0",D8:L8)</f>
        <v>22</v>
      </c>
      <c r="O142" s="86">
        <f ca="1">M142/N142</f>
        <v>1.2727272727272727</v>
      </c>
      <c r="P142" s="57" t="str">
        <f t="shared" ref="P142" si="498" xml:space="preserve"> "-"</f>
        <v>-</v>
      </c>
      <c r="Q142" s="57" t="str">
        <f t="shared" ref="Q142:R142" si="499">"-"</f>
        <v>-</v>
      </c>
      <c r="R142" s="59" t="str">
        <f t="shared" si="499"/>
        <v>-</v>
      </c>
      <c r="S142" s="57">
        <f t="shared" ref="S142" si="500">M142</f>
        <v>28</v>
      </c>
      <c r="T142" s="57">
        <f ca="1">N142</f>
        <v>22</v>
      </c>
      <c r="U142" s="60">
        <f ca="1">O142</f>
        <v>1.2727272727272727</v>
      </c>
      <c r="V142" s="51"/>
      <c r="W142" s="51"/>
      <c r="X142" s="61" t="s">
        <v>14</v>
      </c>
      <c r="Y142" s="16"/>
    </row>
    <row r="143" spans="1:25" ht="10.5" customHeight="1" thickBot="1">
      <c r="A143" s="53"/>
      <c r="B143" s="54"/>
      <c r="C143" s="54"/>
      <c r="D143" s="64" t="str">
        <f>IF(D142="","",IF(D142="AB", "0",IF(D142&gt;69,"15",IF(D142&gt;59,"12",IF(D142&gt;49,"9",IF(D142&gt;44,"6",IF(D142&gt;39,"3","0")))))))</f>
        <v>3</v>
      </c>
      <c r="E143" s="65" t="str">
        <f>IF(E142="","",IF(E142="AB", "0",IF(E142&gt;69,"15",IF(E142&gt;59,"12",IF(E142&gt;49,"9",IF(E142&gt;44,"6",IF(E142&gt;39,"3","0")))))))</f>
        <v>9</v>
      </c>
      <c r="F143" s="64" t="str">
        <f t="shared" ref="F143:H143" si="501">IF(F142="","",IF(F142="AB", "0",IF(F142&gt;69,"15",IF(F142&gt;59,"12",IF(F142&gt;49,"9",IF(F142&gt;44,"6",IF(F142&gt;39,"3","0")))))))</f>
        <v>3</v>
      </c>
      <c r="G143" s="65" t="str">
        <f t="shared" si="501"/>
        <v>0</v>
      </c>
      <c r="H143" s="64" t="str">
        <f t="shared" si="501"/>
        <v>0</v>
      </c>
      <c r="I143" s="65" t="str">
        <f>IF(I142="","",IF(I142="AB", "0",IF(I142&gt;69,"10",IF(I142&gt;59,"8",IF(I142&gt;49,"6",IF(I142&gt;44,"4",IF(I142&gt;39,"2","0")))))))</f>
        <v>4</v>
      </c>
      <c r="J143" s="65" t="str">
        <f>IF(J142="","",IF(J142="AB", "0",IF(J142&gt;69,"10",IF(J142&gt;59,"8",IF(J142&gt;49,"6",IF(J142&gt;44,"4",IF(J142&gt;39,"2","0")))))))</f>
        <v>6</v>
      </c>
      <c r="K143" s="65" t="str">
        <f>IF(K142="","",IF(K142="AB", "0",IF(K142&gt;69,"5",IF(K142&gt;59,"4",IF(K142&gt;49,"3",IF(K142&gt;44,"2",IF(K142&gt;39,"1","0")))))))</f>
        <v>1</v>
      </c>
      <c r="L143" s="65" t="str">
        <f>IF(L142="","",IF(L142="AB", "0",IF(L142&gt;69,"10",IF(L142&gt;59,"8",IF(L142&gt;49,"6",IF(L142&gt;44,"4",IF(L142&gt;39,"2","0")))))))</f>
        <v>2</v>
      </c>
      <c r="M143" s="66"/>
      <c r="N143" s="66"/>
      <c r="O143" s="87"/>
      <c r="P143" s="66"/>
      <c r="Q143" s="68"/>
      <c r="R143" s="66"/>
      <c r="S143" s="68"/>
      <c r="T143" s="66"/>
      <c r="U143" s="67"/>
      <c r="V143" s="51"/>
      <c r="W143" s="51"/>
      <c r="X143" s="61"/>
      <c r="Y143" s="16"/>
    </row>
    <row r="144" spans="1:25" ht="10.5" customHeight="1">
      <c r="A144" s="45">
        <v>42</v>
      </c>
      <c r="B144" s="46" t="s">
        <v>62</v>
      </c>
      <c r="C144" s="74" t="s">
        <v>55</v>
      </c>
      <c r="D144" s="26" t="str">
        <f t="shared" ref="D144" si="502">IF(D145="AB", "F",IF(D145="","",IF(D145&gt;69,"A",IF(D145&gt;59,"B",IF(D145&gt;49,"C",IF(D145&gt;44,"D",IF(D145&gt;39,"E","F")))))))</f>
        <v>E</v>
      </c>
      <c r="E144" s="27" t="str">
        <f t="shared" ref="E144" si="503">IF(E145="AB","F",IF(E145="","",IF(E145&gt;69,"A",IF(E145&gt;59,"B",IF(E145&gt;49,"C",IF(E145&gt;44,"D",IF(E145&gt;39,"E","F")))))))</f>
        <v>E</v>
      </c>
      <c r="F144" s="26" t="str">
        <f t="shared" ref="F144" si="504">IF(F145="AB", "F",IF(F145="","",IF(F145&gt;69,"A",IF(F145&gt;59,"B",IF(F145&gt;49,"C",IF(F145&gt;44,"D",IF(F145&gt;39,"E","F")))))))</f>
        <v>E</v>
      </c>
      <c r="G144" s="27" t="str">
        <f t="shared" ref="G144" si="505">IF(G145="AB","F",IF(G145="","",IF(G145&gt;69,"A",IF(G145&gt;59,"B",IF(G145&gt;49,"C",IF(G145&gt;44,"D",IF(G145&gt;39,"E","F")))))))</f>
        <v>E</v>
      </c>
      <c r="H144" s="26" t="str">
        <f t="shared" ref="H144" si="506">IF(H145="AB", "F",IF(H145="","",IF(H145&gt;69,"A",IF(H145&gt;59,"B",IF(H145&gt;49,"C",IF(H145&gt;44,"D",IF(H145&gt;39,"E","F")))))))</f>
        <v>F</v>
      </c>
      <c r="I144" s="27" t="str">
        <f t="shared" ref="I144" si="507">IF(I145="AB","F",IF(I145="","",IF(I145&gt;69,"A",IF(I145&gt;59,"B",IF(I145&gt;49,"C",IF(I145&gt;44,"D",IF(I145&gt;39,"E","F")))))))</f>
        <v>D</v>
      </c>
      <c r="J144" s="26" t="str">
        <f t="shared" ref="J144" si="508">IF(J145="AB", "F",IF(J145="","",IF(J145&gt;69,"A",IF(J145&gt;59,"B",IF(J145&gt;49,"C",IF(J145&gt;44,"D",IF(J145&gt;39,"E","F")))))))</f>
        <v>B</v>
      </c>
      <c r="K144" s="27" t="str">
        <f t="shared" si="458"/>
        <v>D</v>
      </c>
      <c r="L144" s="26" t="str">
        <f t="shared" ref="L144" si="509">IF(L145="AB", "F",IF(L145="","",IF(L145&gt;69,"A",IF(L145&gt;59,"B",IF(L145&gt;49,"C",IF(L145&gt;44,"D",IF(L145&gt;39,"E","F")))))))</f>
        <v>B</v>
      </c>
      <c r="M144" s="51"/>
      <c r="N144" s="51"/>
      <c r="O144" s="88"/>
      <c r="P144" s="51"/>
      <c r="Q144" s="71"/>
      <c r="R144" s="51"/>
      <c r="S144" s="71"/>
      <c r="T144" s="51"/>
      <c r="U144" s="70"/>
      <c r="V144" s="48" t="s">
        <v>29</v>
      </c>
      <c r="W144" s="48"/>
      <c r="X144" s="52"/>
      <c r="Y144" s="16"/>
    </row>
    <row r="145" spans="1:25" ht="10.5" customHeight="1">
      <c r="A145" s="53"/>
      <c r="B145" s="54"/>
      <c r="C145" s="76"/>
      <c r="D145" s="56">
        <v>42</v>
      </c>
      <c r="E145" s="56">
        <v>40</v>
      </c>
      <c r="F145" s="56">
        <v>43</v>
      </c>
      <c r="G145" s="56">
        <v>41</v>
      </c>
      <c r="H145" s="56">
        <v>20</v>
      </c>
      <c r="I145" s="56">
        <v>45</v>
      </c>
      <c r="J145" s="72">
        <v>67</v>
      </c>
      <c r="K145" s="56">
        <v>46</v>
      </c>
      <c r="L145" s="55">
        <v>60</v>
      </c>
      <c r="M145" s="57">
        <f t="shared" ref="M145" si="510">IF(D146&lt;&gt;"",D146,"0")+IF(E146&lt;&gt;"",E146,"0")+IF(F146&lt;&gt;"",F146,"0")+IF(G146&lt;&gt;"",G146,"0")+IF(H146&lt;&gt;"",H146,"0")+IF(I146&lt;&gt;"",I146,"0")+IF(J146&lt;&gt;"",J146,"0")+IF(K146&lt;&gt;"",K146,"0")+IF(L146&lt;&gt;"",L146,"0")</f>
        <v>34</v>
      </c>
      <c r="N145" s="57">
        <f ca="1">SUMIF(D145:M145, "&gt;0",D8:L8)</f>
        <v>22</v>
      </c>
      <c r="O145" s="86">
        <f ca="1">M145/N145</f>
        <v>1.5454545454545454</v>
      </c>
      <c r="P145" s="57" t="str">
        <f t="shared" ref="P145:R145" si="511">"-"</f>
        <v>-</v>
      </c>
      <c r="Q145" s="57" t="str">
        <f t="shared" si="511"/>
        <v>-</v>
      </c>
      <c r="R145" s="57" t="str">
        <f t="shared" si="511"/>
        <v>-</v>
      </c>
      <c r="S145" s="57">
        <f t="shared" ref="S145" si="512">M145</f>
        <v>34</v>
      </c>
      <c r="T145" s="57">
        <f ca="1">N145</f>
        <v>22</v>
      </c>
      <c r="U145" s="60">
        <f ca="1">O145</f>
        <v>1.5454545454545454</v>
      </c>
      <c r="V145" s="51"/>
      <c r="W145" s="51"/>
      <c r="X145" s="61" t="s">
        <v>14</v>
      </c>
      <c r="Y145" s="16"/>
    </row>
    <row r="146" spans="1:25" ht="10.5" customHeight="1" thickBot="1">
      <c r="A146" s="53"/>
      <c r="B146" s="54"/>
      <c r="C146" s="76"/>
      <c r="D146" s="64" t="str">
        <f>IF(D145="","",IF(D145="AB", "0",IF(D145&gt;69,"15",IF(D145&gt;59,"12",IF(D145&gt;49,"9",IF(D145&gt;44,"6",IF(D145&gt;39,"3","0")))))))</f>
        <v>3</v>
      </c>
      <c r="E146" s="65" t="str">
        <f>IF(E145="","",IF(E145="AB", "0",IF(E145&gt;69,"15",IF(E145&gt;59,"12",IF(E145&gt;49,"9",IF(E145&gt;44,"6",IF(E145&gt;39,"3","0")))))))</f>
        <v>3</v>
      </c>
      <c r="F146" s="64" t="str">
        <f t="shared" ref="F146:H146" si="513">IF(F145="","",IF(F145="AB", "0",IF(F145&gt;69,"15",IF(F145&gt;59,"12",IF(F145&gt;49,"9",IF(F145&gt;44,"6",IF(F145&gt;39,"3","0")))))))</f>
        <v>3</v>
      </c>
      <c r="G146" s="65" t="str">
        <f t="shared" si="513"/>
        <v>3</v>
      </c>
      <c r="H146" s="64" t="str">
        <f t="shared" si="513"/>
        <v>0</v>
      </c>
      <c r="I146" s="65" t="str">
        <f>IF(I145="","",IF(I145="AB", "0",IF(I145&gt;69,"10",IF(I145&gt;59,"8",IF(I145&gt;49,"6",IF(I145&gt;44,"4",IF(I145&gt;39,"2","0")))))))</f>
        <v>4</v>
      </c>
      <c r="J146" s="65" t="str">
        <f>IF(J145="","",IF(J145="AB", "0",IF(J145&gt;69,"10",IF(J145&gt;59,"8",IF(J145&gt;49,"6",IF(J145&gt;44,"4",IF(J145&gt;39,"2","0")))))))</f>
        <v>8</v>
      </c>
      <c r="K146" s="65" t="str">
        <f>IF(K145="","",IF(K145="AB", "0",IF(K145&gt;69,"5",IF(K145&gt;59,"4",IF(K145&gt;49,"3",IF(K145&gt;44,"2",IF(K145&gt;39,"1","0")))))))</f>
        <v>2</v>
      </c>
      <c r="L146" s="65" t="str">
        <f>IF(L145="","",IF(L145="AB", "0",IF(L145&gt;69,"10",IF(L145&gt;59,"8",IF(L145&gt;49,"6",IF(L145&gt;44,"4",IF(L145&gt;39,"2","0")))))))</f>
        <v>8</v>
      </c>
      <c r="M146" s="51"/>
      <c r="N146" s="51"/>
      <c r="O146" s="88"/>
      <c r="P146" s="73"/>
      <c r="Q146" s="71"/>
      <c r="R146" s="73"/>
      <c r="S146" s="71"/>
      <c r="T146" s="51"/>
      <c r="U146" s="70"/>
      <c r="V146" s="51"/>
      <c r="W146" s="51"/>
      <c r="X146" s="61"/>
      <c r="Y146" s="16"/>
    </row>
    <row r="147" spans="1:25" ht="10.5" customHeight="1">
      <c r="A147" s="45">
        <v>43</v>
      </c>
      <c r="B147" s="93" t="s">
        <v>61</v>
      </c>
      <c r="C147" s="93" t="s">
        <v>56</v>
      </c>
      <c r="D147" s="26" t="str">
        <f t="shared" ref="D147" si="514">IF(D148="AB", "F",IF(D148="","",IF(D148&gt;69,"A",IF(D148&gt;59,"B",IF(D148&gt;49,"C",IF(D148&gt;44,"D",IF(D148&gt;39,"E","F")))))))</f>
        <v>C</v>
      </c>
      <c r="E147" s="27" t="str">
        <f t="shared" ref="E147" si="515">IF(E148="AB","F",IF(E148="","",IF(E148&gt;69,"A",IF(E148&gt;59,"B",IF(E148&gt;49,"C",IF(E148&gt;44,"D",IF(E148&gt;39,"E","F")))))))</f>
        <v>C</v>
      </c>
      <c r="F147" s="26" t="str">
        <f t="shared" ref="F147" si="516">IF(F148="AB", "F",IF(F148="","",IF(F148&gt;69,"A",IF(F148&gt;59,"B",IF(F148&gt;49,"C",IF(F148&gt;44,"D",IF(F148&gt;39,"E","F")))))))</f>
        <v>B</v>
      </c>
      <c r="G147" s="27" t="str">
        <f t="shared" ref="G147" si="517">IF(G148="AB","F",IF(G148="","",IF(G148&gt;69,"A",IF(G148&gt;59,"B",IF(G148&gt;49,"C",IF(G148&gt;44,"D",IF(G148&gt;39,"E","F")))))))</f>
        <v>D</v>
      </c>
      <c r="H147" s="26" t="str">
        <f t="shared" ref="H147" si="518">IF(H148="AB", "F",IF(H148="","",IF(H148&gt;69,"A",IF(H148&gt;59,"B",IF(H148&gt;49,"C",IF(H148&gt;44,"D",IF(H148&gt;39,"E","F")))))))</f>
        <v>E</v>
      </c>
      <c r="I147" s="27" t="str">
        <f t="shared" ref="I147" si="519">IF(I148="AB","F",IF(I148="","",IF(I148&gt;69,"A",IF(I148&gt;59,"B",IF(I148&gt;49,"C",IF(I148&gt;44,"D",IF(I148&gt;39,"E","F")))))))</f>
        <v>B</v>
      </c>
      <c r="J147" s="26" t="str">
        <f t="shared" ref="J147:K147" si="520">IF(J148="AB", "F",IF(J148="","",IF(J148&gt;69,"A",IF(J148&gt;59,"B",IF(J148&gt;49,"C",IF(J148&gt;44,"D",IF(J148&gt;39,"E","F")))))))</f>
        <v>A</v>
      </c>
      <c r="K147" s="27" t="str">
        <f t="shared" si="520"/>
        <v>A</v>
      </c>
      <c r="L147" s="26" t="str">
        <f t="shared" ref="L147" si="521">IF(L148="AB", "F",IF(L148="","",IF(L148&gt;69,"A",IF(L148&gt;59,"B",IF(L148&gt;49,"C",IF(L148&gt;44,"D",IF(L148&gt;39,"E","F")))))))</f>
        <v>B</v>
      </c>
      <c r="M147" s="48"/>
      <c r="N147" s="48"/>
      <c r="O147" s="91"/>
      <c r="P147" s="48"/>
      <c r="Q147" s="50"/>
      <c r="R147" s="48"/>
      <c r="S147" s="50"/>
      <c r="T147" s="48"/>
      <c r="U147" s="49"/>
      <c r="V147" s="48"/>
      <c r="W147" s="48"/>
      <c r="X147" s="52"/>
      <c r="Y147" s="16"/>
    </row>
    <row r="148" spans="1:25" ht="10.5" customHeight="1">
      <c r="A148" s="53"/>
      <c r="B148" s="47"/>
      <c r="C148" s="47"/>
      <c r="D148" s="55">
        <v>54</v>
      </c>
      <c r="E148" s="56">
        <v>50</v>
      </c>
      <c r="F148" s="55">
        <v>66</v>
      </c>
      <c r="G148" s="56">
        <v>46</v>
      </c>
      <c r="H148" s="55">
        <v>40</v>
      </c>
      <c r="I148" s="56">
        <v>61</v>
      </c>
      <c r="J148" s="55">
        <v>74</v>
      </c>
      <c r="K148" s="56">
        <v>70</v>
      </c>
      <c r="L148" s="55">
        <v>60</v>
      </c>
      <c r="M148" s="57">
        <f t="shared" ref="M148" si="522">IF(D149&lt;&gt;"",D149,"0")+IF(E149&lt;&gt;"",E149,"0")+IF(F149&lt;&gt;"",F149,"0")+IF(G149&lt;&gt;"",G149,"0")+IF(H149&lt;&gt;"",H149,"0")+IF(I149&lt;&gt;"",I149,"0")+IF(J149&lt;&gt;"",J149,"0")+IF(K149&lt;&gt;"",K149,"0")+IF(L149&lt;&gt;"",L149,"0")</f>
        <v>70</v>
      </c>
      <c r="N148" s="57">
        <f ca="1">SUMIF(D148:M148,"&gt; 0",D8:L8)</f>
        <v>22</v>
      </c>
      <c r="O148" s="86">
        <f ca="1">M148/N148</f>
        <v>3.1818181818181817</v>
      </c>
      <c r="P148" s="57" t="str">
        <f t="shared" ref="P148" si="523" xml:space="preserve"> "-"</f>
        <v>-</v>
      </c>
      <c r="Q148" s="57" t="str">
        <f t="shared" ref="Q148:R148" si="524">"-"</f>
        <v>-</v>
      </c>
      <c r="R148" s="59" t="str">
        <f t="shared" si="524"/>
        <v>-</v>
      </c>
      <c r="S148" s="57">
        <f t="shared" ref="S148" si="525">M148</f>
        <v>70</v>
      </c>
      <c r="T148" s="57">
        <f ca="1">N148</f>
        <v>22</v>
      </c>
      <c r="U148" s="60">
        <f ca="1">O148</f>
        <v>3.1818181818181817</v>
      </c>
      <c r="V148" s="51"/>
      <c r="W148" s="51"/>
      <c r="X148" s="61" t="s">
        <v>31</v>
      </c>
      <c r="Y148" s="16"/>
    </row>
    <row r="149" spans="1:25" ht="10.5" customHeight="1" thickBot="1">
      <c r="A149" s="62"/>
      <c r="B149" s="89"/>
      <c r="C149" s="89"/>
      <c r="D149" s="64" t="str">
        <f>IF(D148="","",IF(D148="AB", "0",IF(D148&gt;69,"15",IF(D148&gt;59,"12",IF(D148&gt;49,"9",IF(D148&gt;44,"6",IF(D148&gt;39,"3","0")))))))</f>
        <v>9</v>
      </c>
      <c r="E149" s="65" t="str">
        <f>IF(E148="","",IF(E148="AB", "0",IF(E148&gt;69,"15",IF(E148&gt;59,"12",IF(E148&gt;49,"9",IF(E148&gt;44,"6",IF(E148&gt;39,"3","0")))))))</f>
        <v>9</v>
      </c>
      <c r="F149" s="64" t="str">
        <f t="shared" ref="F149:H149" si="526">IF(F148="","",IF(F148="AB", "0",IF(F148&gt;69,"15",IF(F148&gt;59,"12",IF(F148&gt;49,"9",IF(F148&gt;44,"6",IF(F148&gt;39,"3","0")))))))</f>
        <v>12</v>
      </c>
      <c r="G149" s="65" t="str">
        <f t="shared" si="526"/>
        <v>6</v>
      </c>
      <c r="H149" s="64" t="str">
        <f t="shared" si="526"/>
        <v>3</v>
      </c>
      <c r="I149" s="65" t="str">
        <f>IF(I148="","",IF(I148="AB", "0",IF(I148&gt;69,"10",IF(I148&gt;59,"8",IF(I148&gt;49,"6",IF(I148&gt;44,"4",IF(I148&gt;39,"2","0")))))))</f>
        <v>8</v>
      </c>
      <c r="J149" s="65" t="str">
        <f>IF(J148="","",IF(J148="AB", "0",IF(J148&gt;69,"10",IF(J148&gt;59,"8",IF(J148&gt;49,"6",IF(J148&gt;44,"4",IF(J148&gt;39,"2","0")))))))</f>
        <v>10</v>
      </c>
      <c r="K149" s="65" t="str">
        <f>IF(K148="","",IF(K148="AB", "0",IF(K148&gt;69,"5",IF(K148&gt;59,"4",IF(K148&gt;49,"3",IF(K148&gt;44,"2",IF(K148&gt;39,"1","0")))))))</f>
        <v>5</v>
      </c>
      <c r="L149" s="65" t="str">
        <f>IF(L148="","",IF(L148="AB", "0",IF(L148&gt;69,"10",IF(L148&gt;59,"8",IF(L148&gt;49,"6",IF(L148&gt;44,"4",IF(L148&gt;39,"2","0")))))))</f>
        <v>8</v>
      </c>
      <c r="M149" s="66"/>
      <c r="N149" s="66"/>
      <c r="O149" s="87"/>
      <c r="P149" s="66"/>
      <c r="Q149" s="68"/>
      <c r="R149" s="66"/>
      <c r="S149" s="68"/>
      <c r="T149" s="66"/>
      <c r="U149" s="67"/>
      <c r="V149" s="66"/>
      <c r="W149" s="66"/>
      <c r="X149" s="69"/>
      <c r="Y149" s="16"/>
    </row>
    <row r="150" spans="1:25" ht="10.5" customHeight="1">
      <c r="A150" s="71"/>
      <c r="B150" s="71"/>
      <c r="C150" s="71"/>
      <c r="D150" s="59"/>
      <c r="E150" s="59"/>
      <c r="F150" s="59"/>
      <c r="G150" s="59"/>
      <c r="H150" s="59"/>
      <c r="I150" s="59"/>
      <c r="J150" s="59"/>
      <c r="K150" s="59"/>
      <c r="L150" s="59"/>
      <c r="M150" s="71"/>
      <c r="N150" s="71"/>
      <c r="O150" s="71"/>
      <c r="P150" s="71"/>
      <c r="Q150" s="71"/>
      <c r="R150" s="71"/>
      <c r="S150" s="71"/>
      <c r="T150" s="71"/>
      <c r="U150" s="70"/>
      <c r="V150" s="71"/>
      <c r="W150" s="71"/>
      <c r="X150" s="71"/>
      <c r="Y150" s="16"/>
    </row>
    <row r="151" spans="1:25" ht="10.5" customHeight="1">
      <c r="A151" s="71"/>
      <c r="B151" s="71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71"/>
      <c r="N151" s="71"/>
      <c r="O151" s="71"/>
      <c r="P151" s="71"/>
      <c r="Q151" s="71"/>
      <c r="R151" s="71"/>
      <c r="S151" s="71"/>
      <c r="T151" s="71"/>
      <c r="U151" s="70"/>
      <c r="V151" s="71"/>
      <c r="W151" s="71"/>
      <c r="X151" s="71"/>
      <c r="Y151" s="16"/>
    </row>
    <row r="152" spans="1:25" ht="10.5" customHeight="1">
      <c r="A152" s="13"/>
      <c r="B152" s="14"/>
      <c r="C152" s="101" t="s">
        <v>3</v>
      </c>
      <c r="D152" s="15" t="s">
        <v>4</v>
      </c>
      <c r="E152" s="15" t="s">
        <v>4</v>
      </c>
      <c r="F152" s="15" t="s">
        <v>4</v>
      </c>
      <c r="G152" s="15" t="s">
        <v>4</v>
      </c>
      <c r="H152" s="15" t="s">
        <v>5</v>
      </c>
      <c r="I152" s="15" t="s">
        <v>5</v>
      </c>
      <c r="J152" s="15" t="s">
        <v>6</v>
      </c>
      <c r="K152" s="15" t="s">
        <v>19</v>
      </c>
      <c r="L152" s="15" t="s">
        <v>20</v>
      </c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16"/>
    </row>
    <row r="153" spans="1:25" ht="10.5" customHeight="1">
      <c r="A153" s="13"/>
      <c r="B153" s="14"/>
      <c r="C153" s="102"/>
      <c r="D153" s="15">
        <v>303</v>
      </c>
      <c r="E153" s="15">
        <v>305</v>
      </c>
      <c r="F153" s="15">
        <v>307</v>
      </c>
      <c r="G153" s="15">
        <v>309</v>
      </c>
      <c r="H153" s="15">
        <v>301</v>
      </c>
      <c r="I153" s="15">
        <v>303</v>
      </c>
      <c r="J153" s="15">
        <v>315</v>
      </c>
      <c r="K153" s="15">
        <v>216</v>
      </c>
      <c r="L153" s="15">
        <v>301</v>
      </c>
      <c r="M153" s="99" t="s">
        <v>7</v>
      </c>
      <c r="N153" s="103"/>
      <c r="O153" s="100"/>
      <c r="P153" s="99" t="s">
        <v>8</v>
      </c>
      <c r="Q153" s="103"/>
      <c r="R153" s="100"/>
      <c r="S153" s="99" t="s">
        <v>9</v>
      </c>
      <c r="T153" s="103"/>
      <c r="U153" s="100"/>
      <c r="V153" s="38"/>
      <c r="W153" s="38"/>
      <c r="X153" s="38"/>
      <c r="Y153" s="16"/>
    </row>
    <row r="154" spans="1:25" ht="10.5" customHeight="1">
      <c r="A154" s="13"/>
      <c r="B154" s="17"/>
      <c r="C154" s="18" t="s">
        <v>10</v>
      </c>
      <c r="D154" s="15">
        <v>3</v>
      </c>
      <c r="E154" s="15">
        <v>3</v>
      </c>
      <c r="F154" s="15">
        <v>3</v>
      </c>
      <c r="G154" s="15">
        <v>3</v>
      </c>
      <c r="H154" s="15">
        <v>3</v>
      </c>
      <c r="I154" s="15">
        <v>2</v>
      </c>
      <c r="J154" s="15">
        <v>2</v>
      </c>
      <c r="K154" s="15">
        <v>1</v>
      </c>
      <c r="L154" s="15">
        <v>2</v>
      </c>
      <c r="M154" s="19" t="s">
        <v>11</v>
      </c>
      <c r="N154" s="20" t="s">
        <v>12</v>
      </c>
      <c r="O154" s="20" t="s">
        <v>13</v>
      </c>
      <c r="P154" s="20" t="s">
        <v>11</v>
      </c>
      <c r="Q154" s="20" t="s">
        <v>12</v>
      </c>
      <c r="R154" s="20" t="s">
        <v>13</v>
      </c>
      <c r="S154" s="20" t="s">
        <v>11</v>
      </c>
      <c r="T154" s="20" t="s">
        <v>12</v>
      </c>
      <c r="U154" s="20" t="s">
        <v>13</v>
      </c>
      <c r="V154" s="99" t="s">
        <v>14</v>
      </c>
      <c r="W154" s="100"/>
      <c r="X154" s="21" t="s">
        <v>15</v>
      </c>
      <c r="Y154" s="16"/>
    </row>
    <row r="155" spans="1:25" ht="10.5" customHeight="1" thickBot="1">
      <c r="A155" s="22" t="s">
        <v>16</v>
      </c>
      <c r="B155" s="22" t="s">
        <v>17</v>
      </c>
      <c r="C155" s="32" t="s">
        <v>18</v>
      </c>
      <c r="D155" s="24"/>
      <c r="E155" s="39"/>
      <c r="F155" s="24"/>
      <c r="G155" s="39"/>
      <c r="H155" s="24"/>
      <c r="I155" s="39"/>
      <c r="J155" s="39"/>
      <c r="K155" s="24"/>
      <c r="L155" s="40"/>
      <c r="M155" s="31"/>
      <c r="N155" s="79"/>
      <c r="O155" s="83"/>
      <c r="P155" s="31"/>
      <c r="Q155" s="31"/>
      <c r="R155" s="80"/>
      <c r="S155" s="84"/>
      <c r="T155" s="85"/>
      <c r="U155" s="31"/>
      <c r="V155" s="24" t="s">
        <v>7</v>
      </c>
      <c r="W155" s="24" t="s">
        <v>8</v>
      </c>
      <c r="X155" s="22"/>
      <c r="Y155" s="16"/>
    </row>
    <row r="156" spans="1:25" ht="10.5" customHeight="1">
      <c r="A156" s="45">
        <v>44</v>
      </c>
      <c r="B156" s="74" t="s">
        <v>60</v>
      </c>
      <c r="C156" s="74" t="s">
        <v>57</v>
      </c>
      <c r="D156" s="26" t="str">
        <f t="shared" ref="D156" si="527">IF(D157="AB", "F",IF(D157="","",IF(D157&gt;69,"A",IF(D157&gt;59,"B",IF(D157&gt;49,"C",IF(D157&gt;44,"D",IF(D157&gt;39,"E","F")))))))</f>
        <v>B</v>
      </c>
      <c r="E156" s="27" t="str">
        <f t="shared" ref="E156" si="528">IF(E157="AB","F",IF(E157="","",IF(E157&gt;69,"A",IF(E157&gt;59,"B",IF(E157&gt;49,"C",IF(E157&gt;44,"D",IF(E157&gt;39,"E","F")))))))</f>
        <v>B</v>
      </c>
      <c r="F156" s="26" t="str">
        <f t="shared" ref="F156" si="529">IF(F157="AB", "F",IF(F157="","",IF(F157&gt;69,"A",IF(F157&gt;59,"B",IF(F157&gt;49,"C",IF(F157&gt;44,"D",IF(F157&gt;39,"E","F")))))))</f>
        <v>B</v>
      </c>
      <c r="G156" s="27" t="str">
        <f t="shared" ref="G156" si="530">IF(G157="AB","F",IF(G157="","",IF(G157&gt;69,"A",IF(G157&gt;59,"B",IF(G157&gt;49,"C",IF(G157&gt;44,"D",IF(G157&gt;39,"E","F")))))))</f>
        <v>C</v>
      </c>
      <c r="H156" s="26" t="str">
        <f t="shared" ref="H156" si="531">IF(H157="AB", "F",IF(H157="","",IF(H157&gt;69,"A",IF(H157&gt;59,"B",IF(H157&gt;49,"C",IF(H157&gt;44,"D",IF(H157&gt;39,"E","F")))))))</f>
        <v>B</v>
      </c>
      <c r="I156" s="27" t="str">
        <f t="shared" ref="I156" si="532">IF(I157="AB","F",IF(I157="","",IF(I157&gt;69,"A",IF(I157&gt;59,"B",IF(I157&gt;49,"C",IF(I157&gt;44,"D",IF(I157&gt;39,"E","F")))))))</f>
        <v>A</v>
      </c>
      <c r="J156" s="26" t="str">
        <f t="shared" ref="J156:K156" si="533">IF(J157="AB", "F",IF(J157="","",IF(J157&gt;69,"A",IF(J157&gt;59,"B",IF(J157&gt;49,"C",IF(J157&gt;44,"D",IF(J157&gt;39,"E","F")))))))</f>
        <v>A</v>
      </c>
      <c r="K156" s="27" t="str">
        <f t="shared" si="533"/>
        <v>B</v>
      </c>
      <c r="L156" s="26" t="str">
        <f t="shared" ref="L156" si="534">IF(L157="AB", "F",IF(L157="","",IF(L157&gt;69,"A",IF(L157&gt;59,"B",IF(L157&gt;49,"C",IF(L157&gt;44,"D",IF(L157&gt;39,"E","F")))))))</f>
        <v>E</v>
      </c>
      <c r="M156" s="51"/>
      <c r="N156" s="51"/>
      <c r="O156" s="70"/>
      <c r="P156" s="51"/>
      <c r="Q156" s="71"/>
      <c r="R156" s="51"/>
      <c r="S156" s="71"/>
      <c r="T156" s="51"/>
      <c r="U156" s="70"/>
      <c r="V156" s="48"/>
      <c r="W156" s="48"/>
      <c r="X156" s="52"/>
      <c r="Y156" s="16"/>
    </row>
    <row r="157" spans="1:25" ht="10.5" customHeight="1">
      <c r="A157" s="53"/>
      <c r="B157" s="76"/>
      <c r="C157" s="76"/>
      <c r="D157" s="56">
        <v>64</v>
      </c>
      <c r="E157" s="56">
        <v>66</v>
      </c>
      <c r="F157" s="56">
        <v>63</v>
      </c>
      <c r="G157" s="56">
        <v>56</v>
      </c>
      <c r="H157" s="56">
        <v>61</v>
      </c>
      <c r="I157" s="56">
        <v>70</v>
      </c>
      <c r="J157" s="72">
        <v>83</v>
      </c>
      <c r="K157" s="56">
        <v>67</v>
      </c>
      <c r="L157" s="55">
        <v>40</v>
      </c>
      <c r="M157" s="57">
        <f t="shared" ref="M157" si="535">IF(D158&lt;&gt;"",D158,"0")+IF(E158&lt;&gt;"",E158,"0")+IF(F158&lt;&gt;"",F158,"0")+IF(G158&lt;&gt;"",G158,"0")+IF(H158&lt;&gt;"",H158,"0")+IF(I158&lt;&gt;"",I158,"0")+IF(J158&lt;&gt;"",J158,"0")+IF(K158&lt;&gt;"",K158,"0")+IF(L158&lt;&gt;"",L158,"0")</f>
        <v>83</v>
      </c>
      <c r="N157" s="57">
        <f ca="1">SUMIF(D157:M157, "&gt;0",D8:L8)</f>
        <v>22</v>
      </c>
      <c r="O157" s="58">
        <f ca="1">M157/N157</f>
        <v>3.7727272727272729</v>
      </c>
      <c r="P157" s="57" t="str">
        <f t="shared" ref="P157:R157" si="536">"-"</f>
        <v>-</v>
      </c>
      <c r="Q157" s="57" t="str">
        <f t="shared" si="536"/>
        <v>-</v>
      </c>
      <c r="R157" s="57" t="str">
        <f t="shared" si="536"/>
        <v>-</v>
      </c>
      <c r="S157" s="57">
        <f t="shared" ref="S157" si="537">M157</f>
        <v>83</v>
      </c>
      <c r="T157" s="57">
        <f ca="1">N157</f>
        <v>22</v>
      </c>
      <c r="U157" s="60">
        <f ca="1">O157</f>
        <v>3.7727272727272729</v>
      </c>
      <c r="V157" s="51"/>
      <c r="W157" s="51"/>
      <c r="X157" s="61" t="s">
        <v>31</v>
      </c>
      <c r="Y157" s="16"/>
    </row>
    <row r="158" spans="1:25" ht="10.5" customHeight="1" thickBot="1">
      <c r="A158" s="53"/>
      <c r="B158" s="76"/>
      <c r="C158" s="76"/>
      <c r="D158" s="64" t="str">
        <f>IF(D157="","",IF(D157="AB", "0",IF(D157&gt;69,"15",IF(D157&gt;59,"12",IF(D157&gt;49,"9",IF(D157&gt;44,"6",IF(D157&gt;39,"3","0")))))))</f>
        <v>12</v>
      </c>
      <c r="E158" s="65" t="str">
        <f>IF(E157="","",IF(E157="AB", "0",IF(E157&gt;69,"15",IF(E157&gt;59,"12",IF(E157&gt;49,"9",IF(E157&gt;44,"6",IF(E157&gt;39,"3","0")))))))</f>
        <v>12</v>
      </c>
      <c r="F158" s="64" t="str">
        <f t="shared" ref="F158:H158" si="538">IF(F157="","",IF(F157="AB", "0",IF(F157&gt;69,"15",IF(F157&gt;59,"12",IF(F157&gt;49,"9",IF(F157&gt;44,"6",IF(F157&gt;39,"3","0")))))))</f>
        <v>12</v>
      </c>
      <c r="G158" s="65" t="str">
        <f t="shared" si="538"/>
        <v>9</v>
      </c>
      <c r="H158" s="64" t="str">
        <f t="shared" si="538"/>
        <v>12</v>
      </c>
      <c r="I158" s="65" t="str">
        <f>IF(I157="","",IF(I157="AB", "0",IF(I157&gt;69,"10",IF(I157&gt;59,"8",IF(I157&gt;49,"6",IF(I157&gt;44,"4",IF(I157&gt;39,"2","0")))))))</f>
        <v>10</v>
      </c>
      <c r="J158" s="65" t="str">
        <f>IF(J157="","",IF(J157="AB", "0",IF(J157&gt;69,"10",IF(J157&gt;59,"8",IF(J157&gt;49,"6",IF(J157&gt;44,"4",IF(J157&gt;39,"2","0")))))))</f>
        <v>10</v>
      </c>
      <c r="K158" s="65" t="str">
        <f>IF(K157="","",IF(K157="AB", "0",IF(K157&gt;69,"5",IF(K157&gt;59,"4",IF(K157&gt;49,"3",IF(K157&gt;44,"2",IF(K157&gt;39,"1","0")))))))</f>
        <v>4</v>
      </c>
      <c r="L158" s="65" t="str">
        <f>IF(L157="","",IF(L157="AB", "0",IF(L157&gt;69,"10",IF(L157&gt;59,"8",IF(L157&gt;49,"6",IF(L157&gt;44,"4",IF(L157&gt;39,"2","0")))))))</f>
        <v>2</v>
      </c>
      <c r="M158" s="51"/>
      <c r="N158" s="51"/>
      <c r="O158" s="70"/>
      <c r="P158" s="73"/>
      <c r="Q158" s="71"/>
      <c r="R158" s="73"/>
      <c r="S158" s="71"/>
      <c r="T158" s="51"/>
      <c r="U158" s="70"/>
      <c r="V158" s="51"/>
      <c r="W158" s="51"/>
      <c r="X158" s="61"/>
      <c r="Y158" s="16"/>
    </row>
    <row r="159" spans="1:25" ht="10.5" customHeight="1">
      <c r="A159" s="45">
        <v>45</v>
      </c>
      <c r="B159" s="93" t="s">
        <v>59</v>
      </c>
      <c r="C159" s="96" t="s">
        <v>58</v>
      </c>
      <c r="D159" s="26" t="str">
        <f t="shared" ref="D159" si="539">IF(D160="AB", "F",IF(D160="","",IF(D160&gt;69,"A",IF(D160&gt;59,"B",IF(D160&gt;49,"C",IF(D160&gt;44,"D",IF(D160&gt;39,"E","F")))))))</f>
        <v>B</v>
      </c>
      <c r="E159" s="27" t="str">
        <f t="shared" ref="E159" si="540">IF(E160="AB","F",IF(E160="","",IF(E160&gt;69,"A",IF(E160&gt;59,"B",IF(E160&gt;49,"C",IF(E160&gt;44,"D",IF(E160&gt;39,"E","F")))))))</f>
        <v>C</v>
      </c>
      <c r="F159" s="26" t="str">
        <f t="shared" ref="F159" si="541">IF(F160="AB", "F",IF(F160="","",IF(F160&gt;69,"A",IF(F160&gt;59,"B",IF(F160&gt;49,"C",IF(F160&gt;44,"D",IF(F160&gt;39,"E","F")))))))</f>
        <v>D</v>
      </c>
      <c r="G159" s="27" t="str">
        <f t="shared" ref="G159" si="542">IF(G160="AB","F",IF(G160="","",IF(G160&gt;69,"A",IF(G160&gt;59,"B",IF(G160&gt;49,"C",IF(G160&gt;44,"D",IF(G160&gt;39,"E","F")))))))</f>
        <v>F</v>
      </c>
      <c r="H159" s="26" t="str">
        <f t="shared" ref="H159" si="543">IF(H160="AB", "F",IF(H160="","",IF(H160&gt;69,"A",IF(H160&gt;59,"B",IF(H160&gt;49,"C",IF(H160&gt;44,"D",IF(H160&gt;39,"E","F")))))))</f>
        <v>F</v>
      </c>
      <c r="I159" s="27" t="str">
        <f t="shared" ref="I159" si="544">IF(I160="AB","F",IF(I160="","",IF(I160&gt;69,"A",IF(I160&gt;59,"B",IF(I160&gt;49,"C",IF(I160&gt;44,"D",IF(I160&gt;39,"E","F")))))))</f>
        <v>C</v>
      </c>
      <c r="J159" s="26" t="str">
        <f>IF(J160="AB", "F",IF(J160="","",IF(J160&gt;69,"A",IF(J160&gt;59,"B",IF(J160&gt;49,"C",IF(J160&gt;44,"D",IF(J160&gt;39,"E","F")))))))</f>
        <v>A</v>
      </c>
      <c r="K159" s="27" t="str">
        <f>IF(K160="AB", "F",IF(K160="","",IF(K160&gt;69,"A",IF(K160&gt;59,"B",IF(K160&gt;49,"C",IF(K160&gt;44,"D",IF(K160&gt;39,"E","F")))))))</f>
        <v>B</v>
      </c>
      <c r="L159" s="26" t="str">
        <f t="shared" ref="L159" si="545">IF(L160="AB", "F",IF(L160="","",IF(L160&gt;69,"A",IF(L160&gt;59,"B",IF(L160&gt;49,"C",IF(L160&gt;44,"D",IF(L160&gt;39,"E","F")))))))</f>
        <v>A</v>
      </c>
      <c r="M159" s="48"/>
      <c r="N159" s="48"/>
      <c r="O159" s="49"/>
      <c r="P159" s="48"/>
      <c r="Q159" s="50"/>
      <c r="R159" s="48"/>
      <c r="S159" s="50"/>
      <c r="T159" s="48"/>
      <c r="U159" s="49"/>
      <c r="V159" s="97" t="s">
        <v>30</v>
      </c>
      <c r="W159" s="48"/>
      <c r="X159" s="98"/>
      <c r="Y159" s="16"/>
    </row>
    <row r="160" spans="1:25" ht="10.5" customHeight="1">
      <c r="A160" s="53"/>
      <c r="B160" s="47"/>
      <c r="C160" s="76"/>
      <c r="D160" s="55">
        <v>60</v>
      </c>
      <c r="E160" s="56">
        <v>51</v>
      </c>
      <c r="F160" s="55">
        <v>45</v>
      </c>
      <c r="G160" s="56" t="s">
        <v>22</v>
      </c>
      <c r="H160" s="55" t="s">
        <v>22</v>
      </c>
      <c r="I160" s="56">
        <v>51</v>
      </c>
      <c r="J160" s="55">
        <v>70</v>
      </c>
      <c r="K160" s="56">
        <v>61</v>
      </c>
      <c r="L160" s="55">
        <v>70</v>
      </c>
      <c r="M160" s="57">
        <f t="shared" ref="M160" si="546">IF(D161&lt;&gt;"",D161,"0")+IF(E161&lt;&gt;"",E161,"0")+IF(F161&lt;&gt;"",F161,"0")+IF(G161&lt;&gt;"",G161,"0")+IF(H161&lt;&gt;"",H161,"0")+IF(I161&lt;&gt;"",I161,"0")+IF(J161&lt;&gt;"",J161,"0")+IF(K161&lt;&gt;"",K161,"0")+IF(L161&lt;&gt;"",L161,"0")</f>
        <v>57</v>
      </c>
      <c r="N160" s="57">
        <f>22</f>
        <v>22</v>
      </c>
      <c r="O160" s="58">
        <f t="shared" ref="O160" si="547">M160/N160</f>
        <v>2.5909090909090908</v>
      </c>
      <c r="P160" s="57" t="str">
        <f t="shared" ref="P160" si="548" xml:space="preserve"> "-"</f>
        <v>-</v>
      </c>
      <c r="Q160" s="57" t="str">
        <f t="shared" ref="Q160:R160" si="549">"-"</f>
        <v>-</v>
      </c>
      <c r="R160" s="59" t="str">
        <f t="shared" si="549"/>
        <v>-</v>
      </c>
      <c r="S160" s="57">
        <f t="shared" ref="S160" si="550">M160</f>
        <v>57</v>
      </c>
      <c r="T160" s="57">
        <f t="shared" ref="T160" si="551">N160</f>
        <v>22</v>
      </c>
      <c r="U160" s="60">
        <f t="shared" ref="U160" si="552">O160</f>
        <v>2.5909090909090908</v>
      </c>
      <c r="V160" s="51"/>
      <c r="W160" s="51"/>
      <c r="X160" s="61" t="s">
        <v>14</v>
      </c>
      <c r="Y160" s="16"/>
    </row>
    <row r="161" spans="1:25" ht="10.5" customHeight="1" thickBot="1">
      <c r="A161" s="62"/>
      <c r="B161" s="89"/>
      <c r="C161" s="81"/>
      <c r="D161" s="64" t="str">
        <f>IF(D160="","",IF(D160="AB", "0",IF(D160&gt;69,"15",IF(D160&gt;59,"12",IF(D160&gt;49,"9",IF(D160&gt;44,"6",IF(D160&gt;39,"3","0")))))))</f>
        <v>12</v>
      </c>
      <c r="E161" s="65" t="str">
        <f>IF(E160="","",IF(E160="AB", "0",IF(E160&gt;69,"15",IF(E160&gt;59,"12",IF(E160&gt;49,"9",IF(E160&gt;44,"6",IF(E160&gt;39,"3","0")))))))</f>
        <v>9</v>
      </c>
      <c r="F161" s="64" t="str">
        <f t="shared" ref="F161:H161" si="553">IF(F160="","",IF(F160="AB", "0",IF(F160&gt;69,"15",IF(F160&gt;59,"12",IF(F160&gt;49,"9",IF(F160&gt;44,"6",IF(F160&gt;39,"3","0")))))))</f>
        <v>6</v>
      </c>
      <c r="G161" s="65" t="str">
        <f t="shared" si="553"/>
        <v>0</v>
      </c>
      <c r="H161" s="64" t="str">
        <f t="shared" si="553"/>
        <v>0</v>
      </c>
      <c r="I161" s="65" t="str">
        <f>IF(I160="","",IF(I160="AB", "0",IF(I160&gt;69,"10",IF(I160&gt;59,"8",IF(I160&gt;49,"6",IF(I160&gt;44,"4",IF(I160&gt;39,"2","0")))))))</f>
        <v>6</v>
      </c>
      <c r="J161" s="65" t="str">
        <f>IF(J160="","",IF(J160="AB", "0",IF(J160&gt;69,"10",IF(J160&gt;59,"8",IF(J160&gt;49,"6",IF(J160&gt;44,"4",IF(J160&gt;39,"2","0")))))))</f>
        <v>10</v>
      </c>
      <c r="K161" s="65" t="str">
        <f>IF(K160="","",IF(K160="AB", "0",IF(K160&gt;69,"5",IF(K160&gt;59,"4",IF(K160&gt;49,"3",IF(K160&gt;44,"2",IF(K160&gt;39,"1","0")))))))</f>
        <v>4</v>
      </c>
      <c r="L161" s="65" t="str">
        <f>IF(L160="","",IF(L160="AB", "0",IF(L160&gt;69,"10",IF(L160&gt;59,"8",IF(L160&gt;49,"6",IF(L160&gt;44,"4",IF(L160&gt;39,"2","0")))))))</f>
        <v>10</v>
      </c>
      <c r="M161" s="66"/>
      <c r="N161" s="66"/>
      <c r="O161" s="67"/>
      <c r="P161" s="66"/>
      <c r="Q161" s="68"/>
      <c r="R161" s="66"/>
      <c r="S161" s="68"/>
      <c r="T161" s="66"/>
      <c r="U161" s="67"/>
      <c r="V161" s="66"/>
      <c r="W161" s="66"/>
      <c r="X161" s="69"/>
      <c r="Y161" s="16"/>
    </row>
    <row r="162" spans="1:25" ht="10.5" customHeight="1">
      <c r="Y162" s="16"/>
    </row>
    <row r="163" spans="1:25" ht="10.5" customHeight="1">
      <c r="Y163" s="16"/>
    </row>
    <row r="164" spans="1:25" ht="10.5" customHeight="1">
      <c r="Y164" s="16"/>
    </row>
    <row r="165" spans="1:25">
      <c r="A165" s="16"/>
      <c r="B165" s="28"/>
      <c r="C165" s="2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>
      <c r="A166" s="33" t="s">
        <v>21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>
      <c r="A167" s="11" t="s">
        <v>34</v>
      </c>
      <c r="B167" s="11"/>
      <c r="C167" s="11"/>
      <c r="D167" s="35">
        <v>45</v>
      </c>
      <c r="E167" s="16"/>
      <c r="F167" s="16"/>
      <c r="G167" s="16"/>
      <c r="H167" s="16"/>
      <c r="I167" s="16"/>
      <c r="J167" s="16"/>
      <c r="K167" s="16"/>
      <c r="L167" s="33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>
      <c r="A168" s="11" t="s">
        <v>35</v>
      </c>
      <c r="B168" s="11"/>
      <c r="C168" s="11"/>
      <c r="D168" s="35" t="s">
        <v>23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34"/>
      <c r="T168" s="16"/>
      <c r="U168" s="16"/>
      <c r="V168" s="16"/>
      <c r="W168" s="16"/>
      <c r="X168" s="16"/>
      <c r="Y168" s="16"/>
    </row>
    <row r="169" spans="1:25">
      <c r="A169" s="11" t="s">
        <v>36</v>
      </c>
      <c r="B169" s="11"/>
      <c r="C169" s="36"/>
      <c r="D169" s="37">
        <v>45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34"/>
      <c r="T169" s="16"/>
      <c r="U169" s="16"/>
      <c r="V169" s="16"/>
      <c r="W169" s="16"/>
      <c r="X169" s="16"/>
      <c r="Y169" s="16"/>
    </row>
    <row r="170" spans="1:25" ht="14.25" customHeight="1">
      <c r="A170" s="11" t="s">
        <v>37</v>
      </c>
      <c r="B170" s="11"/>
      <c r="C170" s="11"/>
      <c r="D170" s="35">
        <v>35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34"/>
      <c r="T170" s="16"/>
      <c r="U170" s="16"/>
      <c r="V170" s="16"/>
      <c r="W170" s="16"/>
      <c r="X170" s="16"/>
      <c r="Y170" s="16"/>
    </row>
    <row r="171" spans="1:25">
      <c r="A171" s="11" t="s">
        <v>24</v>
      </c>
      <c r="B171" s="11"/>
      <c r="C171" s="11"/>
      <c r="D171" s="35">
        <v>10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34"/>
      <c r="T171" s="16"/>
      <c r="U171" s="16"/>
      <c r="V171" s="16"/>
      <c r="W171" s="16"/>
      <c r="X171" s="16"/>
      <c r="Y171" s="16"/>
    </row>
    <row r="172" spans="1:25">
      <c r="A172" s="11" t="s">
        <v>38</v>
      </c>
      <c r="B172" s="11"/>
      <c r="C172" s="11"/>
      <c r="D172" s="35" t="s">
        <v>23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34"/>
      <c r="T172" s="16"/>
      <c r="U172" s="16"/>
      <c r="V172" s="16"/>
      <c r="W172" s="16"/>
      <c r="X172" s="16"/>
      <c r="Y172" s="16"/>
    </row>
    <row r="173" spans="1:25">
      <c r="A173" s="11" t="s">
        <v>39</v>
      </c>
      <c r="B173" s="11"/>
      <c r="C173" s="11"/>
      <c r="D173" s="35" t="s">
        <v>23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>
      <c r="A174" s="11" t="s">
        <v>40</v>
      </c>
      <c r="B174" s="11"/>
      <c r="C174" s="11"/>
      <c r="D174" s="35" t="s">
        <v>23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>
      <c r="A175" s="11" t="s">
        <v>41</v>
      </c>
      <c r="B175" s="11"/>
      <c r="C175" s="11"/>
      <c r="D175" s="35" t="s">
        <v>23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>
      <c r="A176" s="11" t="s">
        <v>42</v>
      </c>
      <c r="B176" s="11"/>
      <c r="C176" s="11"/>
      <c r="D176" s="35" t="s">
        <v>23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30">
      <c r="A177" s="3"/>
      <c r="B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U177" s="6"/>
      <c r="V177" s="6"/>
      <c r="W177" s="6"/>
      <c r="X177" s="6"/>
    </row>
    <row r="178" spans="1:30">
      <c r="A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R178" s="6"/>
      <c r="V178" s="6"/>
      <c r="W178" s="6"/>
      <c r="X178" s="6"/>
    </row>
    <row r="179" spans="1:30">
      <c r="A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30">
      <c r="A180" s="6"/>
      <c r="X180" s="6"/>
      <c r="Y180" s="6"/>
      <c r="Z180" s="6"/>
      <c r="AA180" s="6"/>
      <c r="AB180" s="6"/>
      <c r="AC180" s="6"/>
      <c r="AD180" s="6"/>
    </row>
    <row r="181" spans="1:30">
      <c r="A181" s="6"/>
      <c r="C181" s="9" t="s">
        <v>25</v>
      </c>
      <c r="N181" s="9" t="s">
        <v>25</v>
      </c>
      <c r="Q181" s="3"/>
      <c r="R181" s="7"/>
      <c r="S181" s="9" t="s">
        <v>25</v>
      </c>
      <c r="T181" s="6"/>
      <c r="U181" s="6"/>
      <c r="X181" s="6"/>
      <c r="Y181" s="6"/>
      <c r="Z181" s="6"/>
      <c r="AA181" s="6"/>
      <c r="AB181" s="6"/>
      <c r="AC181" s="6"/>
      <c r="AD181" s="6"/>
    </row>
    <row r="182" spans="1:30">
      <c r="A182" s="6"/>
      <c r="C182" s="9" t="s">
        <v>26</v>
      </c>
      <c r="N182" s="9" t="s">
        <v>32</v>
      </c>
      <c r="Q182" s="6"/>
      <c r="R182" s="7"/>
      <c r="S182" s="9" t="s">
        <v>32</v>
      </c>
      <c r="T182" s="6"/>
      <c r="U182" s="6"/>
      <c r="X182" s="6"/>
      <c r="Y182" s="6"/>
      <c r="Z182" s="6"/>
      <c r="AA182" s="6"/>
      <c r="AB182" s="6"/>
      <c r="AC182" s="6"/>
      <c r="AD182" s="6"/>
    </row>
    <row r="183" spans="1:30">
      <c r="A183" s="6"/>
      <c r="X183" s="6"/>
      <c r="Y183" s="6"/>
      <c r="Z183" s="8"/>
      <c r="AA183" s="6"/>
      <c r="AB183" s="6"/>
      <c r="AC183" s="6"/>
    </row>
    <row r="184" spans="1:30">
      <c r="A184" s="6"/>
      <c r="Z184" s="6"/>
      <c r="AA184" s="6"/>
      <c r="AB184" s="6"/>
      <c r="AC184" s="6"/>
      <c r="AD184" s="6"/>
    </row>
    <row r="185" spans="1:30">
      <c r="A185" s="6"/>
      <c r="X185" s="6"/>
      <c r="Y185" s="6"/>
      <c r="Z185" s="6"/>
      <c r="AA185" s="6"/>
      <c r="AB185" s="6"/>
      <c r="AC185" s="6"/>
      <c r="AD185" s="6"/>
    </row>
    <row r="186" spans="1:30">
      <c r="A186" s="6"/>
      <c r="X186" s="6"/>
      <c r="Y186" s="6"/>
      <c r="Z186" s="6"/>
      <c r="AA186" s="6"/>
      <c r="AB186" s="6"/>
      <c r="AC186" s="6"/>
      <c r="AD186" s="6"/>
    </row>
    <row r="187" spans="1:30">
      <c r="A187" s="6"/>
      <c r="X187" s="6"/>
      <c r="Y187" s="6"/>
      <c r="Z187" s="6"/>
      <c r="AA187" s="6"/>
      <c r="AB187" s="6"/>
      <c r="AC187" s="6"/>
      <c r="AD187" s="6"/>
    </row>
    <row r="188" spans="1:30">
      <c r="A188" s="6"/>
      <c r="X188" s="6"/>
      <c r="Y188" s="6"/>
      <c r="Z188" s="6"/>
      <c r="AA188" s="6"/>
      <c r="AB188" s="6"/>
      <c r="AC188" s="6"/>
      <c r="AD188" s="6"/>
    </row>
    <row r="189" spans="1:30">
      <c r="A189" s="6"/>
      <c r="X189" s="6"/>
      <c r="Y189" s="6"/>
      <c r="Z189" s="6"/>
      <c r="AA189" s="6"/>
      <c r="AB189" s="6"/>
      <c r="AC189" s="6"/>
      <c r="AD189" s="6"/>
    </row>
    <row r="190" spans="1:30">
      <c r="A190" s="6"/>
      <c r="X190" s="6"/>
      <c r="Y190" s="6"/>
      <c r="Z190" s="6"/>
      <c r="AA190" s="6"/>
      <c r="AB190" s="6"/>
      <c r="AC190" s="6"/>
      <c r="AD190" s="6"/>
    </row>
    <row r="191" spans="1:30">
      <c r="A191" s="6"/>
      <c r="B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10"/>
      <c r="AD191" s="10"/>
    </row>
    <row r="192" spans="1:30">
      <c r="A192" s="6"/>
      <c r="B192" s="6"/>
      <c r="D192" s="6"/>
      <c r="E192" s="6"/>
      <c r="F192" s="6"/>
      <c r="G192" s="6"/>
      <c r="H192" s="6"/>
      <c r="I192" s="6"/>
      <c r="J192" s="6"/>
      <c r="K192" s="6"/>
      <c r="L192" s="6"/>
      <c r="M192" s="10" t="s">
        <v>27</v>
      </c>
      <c r="N192" s="10"/>
      <c r="O192" s="10"/>
      <c r="P192" s="10"/>
      <c r="Q192" s="10"/>
      <c r="R192" s="10"/>
      <c r="S192" s="10"/>
      <c r="T192" s="10"/>
      <c r="U192" s="6"/>
      <c r="V192" s="6"/>
      <c r="W192" s="6"/>
      <c r="X192" s="6"/>
      <c r="Y192" s="6"/>
      <c r="Z192" s="6"/>
      <c r="AA192" s="6"/>
      <c r="AB192" s="6"/>
      <c r="AC192" s="10"/>
      <c r="AD192" s="10"/>
    </row>
    <row r="193" spans="1:30">
      <c r="A193" s="6"/>
      <c r="B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30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30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30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30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3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</sheetData>
  <mergeCells count="21">
    <mergeCell ref="C6:C7"/>
    <mergeCell ref="M7:O7"/>
    <mergeCell ref="P7:R7"/>
    <mergeCell ref="S7:U7"/>
    <mergeCell ref="V8:W8"/>
    <mergeCell ref="C50:C51"/>
    <mergeCell ref="M51:O51"/>
    <mergeCell ref="P51:R51"/>
    <mergeCell ref="S51:U51"/>
    <mergeCell ref="V52:W52"/>
    <mergeCell ref="C101:C102"/>
    <mergeCell ref="M102:O102"/>
    <mergeCell ref="P102:R102"/>
    <mergeCell ref="S102:U102"/>
    <mergeCell ref="C84:C86"/>
    <mergeCell ref="V154:W154"/>
    <mergeCell ref="V103:W103"/>
    <mergeCell ref="C152:C153"/>
    <mergeCell ref="M153:O153"/>
    <mergeCell ref="P153:R153"/>
    <mergeCell ref="S153:U153"/>
  </mergeCells>
  <pageMargins left="0.98425196850393704" right="0.59055118110236215" top="0.74803149606299213" bottom="0.23622047244094488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HND I FIRST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science</dc:creator>
  <cp:lastModifiedBy>Computer Science</cp:lastModifiedBy>
  <cp:lastPrinted>2017-10-17T15:02:22Z</cp:lastPrinted>
  <dcterms:created xsi:type="dcterms:W3CDTF">2017-08-20T04:51:33Z</dcterms:created>
  <dcterms:modified xsi:type="dcterms:W3CDTF">2018-02-23T15:47:45Z</dcterms:modified>
</cp:coreProperties>
</file>