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yldk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G6" i="1"/>
  <c r="F6" i="1"/>
  <c r="E6" i="1"/>
  <c r="L5" i="1"/>
  <c r="K5" i="1"/>
  <c r="J5" i="1"/>
  <c r="I5" i="1"/>
  <c r="H5" i="1"/>
  <c r="H6" i="1" s="1"/>
  <c r="G5" i="1"/>
  <c r="F5" i="1"/>
  <c r="E5" i="1"/>
  <c r="D5" i="1"/>
  <c r="C5" i="1"/>
  <c r="B5" i="1"/>
  <c r="L4" i="1"/>
  <c r="L6" i="1" s="1"/>
  <c r="K4" i="1"/>
  <c r="K6" i="1" s="1"/>
  <c r="J4" i="1"/>
  <c r="J6" i="1" s="1"/>
  <c r="I4" i="1"/>
  <c r="I6" i="1" s="1"/>
  <c r="H4" i="1"/>
  <c r="G4" i="1"/>
  <c r="F4" i="1"/>
  <c r="E4" i="1"/>
  <c r="D4" i="1"/>
  <c r="D6" i="1" s="1"/>
  <c r="C4" i="1"/>
  <c r="C6" i="1" s="1"/>
  <c r="B4" i="1"/>
  <c r="B6" i="1" s="1"/>
</calcChain>
</file>

<file path=xl/sharedStrings.xml><?xml version="1.0" encoding="utf-8"?>
<sst xmlns="http://schemas.openxmlformats.org/spreadsheetml/2006/main" count="137" uniqueCount="72">
  <si>
    <t>mbbravo</t>
  </si>
  <si>
    <t>cillianc</t>
  </si>
  <si>
    <t>matyldk</t>
  </si>
  <si>
    <t>immatte</t>
  </si>
  <si>
    <t>rabiv</t>
  </si>
  <si>
    <t>brunotlb</t>
  </si>
  <si>
    <t>johnwals</t>
  </si>
  <si>
    <t>corkeryr</t>
  </si>
  <si>
    <t>amzcri</t>
  </si>
  <si>
    <t>soriniss</t>
  </si>
  <si>
    <t>mukimovt</t>
  </si>
  <si>
    <t>Week number</t>
  </si>
  <si>
    <t>Michelle</t>
  </si>
  <si>
    <t>Cillian</t>
  </si>
  <si>
    <t>Matylda</t>
  </si>
  <si>
    <t>Isabelle</t>
  </si>
  <si>
    <t>Victor</t>
  </si>
  <si>
    <t>Lucie</t>
  </si>
  <si>
    <t>John</t>
  </si>
  <si>
    <t>Rachel</t>
  </si>
  <si>
    <t>Christina</t>
  </si>
  <si>
    <t>Silvia</t>
  </si>
  <si>
    <t>Timur</t>
  </si>
  <si>
    <t>Number of cases handled</t>
  </si>
  <si>
    <t>Number of phone calls</t>
  </si>
  <si>
    <t>Seller contacted</t>
  </si>
  <si>
    <t>Cases with reason code:</t>
  </si>
  <si>
    <t>VAT uploaded</t>
  </si>
  <si>
    <t>Waiting for proof</t>
  </si>
  <si>
    <t>Giving up account</t>
  </si>
  <si>
    <t>Other VAT question</t>
  </si>
  <si>
    <t xml:space="preserve"> Sum of_es_uvn_gms_3p</t>
  </si>
  <si>
    <t>weekend_day</t>
  </si>
  <si>
    <t>merchant_customer_id</t>
  </si>
  <si>
    <t>month</t>
  </si>
  <si>
    <t>quarter</t>
  </si>
  <si>
    <t>year</t>
  </si>
  <si>
    <t>marketplace</t>
  </si>
  <si>
    <t>reporting_country</t>
  </si>
  <si>
    <t>seller_origin_group</t>
  </si>
  <si>
    <t>account_type</t>
  </si>
  <si>
    <t>pan_eu_flag</t>
  </si>
  <si>
    <t>seller_cohort</t>
  </si>
  <si>
    <t>gms_mfn</t>
  </si>
  <si>
    <t>gms_fba</t>
  </si>
  <si>
    <t>uvn_gms_3p</t>
  </si>
  <si>
    <t>total_eu5_3p_gms</t>
  </si>
  <si>
    <t>andon_event_status</t>
  </si>
  <si>
    <t>andon_event_source_system_name</t>
  </si>
  <si>
    <t>andon_event_type</t>
  </si>
  <si>
    <t>defect_type</t>
  </si>
  <si>
    <t>last_updated_time_utc</t>
  </si>
  <si>
    <t>case_id</t>
  </si>
  <si>
    <t>email_queue_name</t>
  </si>
  <si>
    <t>owning_agent_login_id</t>
  </si>
  <si>
    <t>creation_date_utc</t>
  </si>
  <si>
    <t>last_inbound_date_utc</t>
  </si>
  <si>
    <t>DE</t>
  </si>
  <si>
    <t>ES</t>
  </si>
  <si>
    <t>EU5</t>
  </si>
  <si>
    <t>BRAND OWNER</t>
  </si>
  <si>
    <t>existing</t>
  </si>
  <si>
    <t>ACKNOWLEDGED</t>
  </si>
  <si>
    <t>CONFUCIUS</t>
  </si>
  <si>
    <t>SHIPMENT_LEVEL_ANDON</t>
  </si>
  <si>
    <t>ENFORCE_ANNOUNCEMENT</t>
  </si>
  <si>
    <t>IT</t>
  </si>
  <si>
    <t>FR</t>
  </si>
  <si>
    <t>PL</t>
  </si>
  <si>
    <t>UK</t>
  </si>
  <si>
    <t>CZ</t>
  </si>
  <si>
    <t>Max of total_eu5_3p_gms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</si>
</sst>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3" borderId="1" xfId="0" applyFont="1" applyFill="1" applyBorder="1"/>
    <xf numFmtId="0" fontId="5" fillId="3" borderId="1" xfId="0" applyFont="1" applyFill="1" applyBorder="1"/>
    <xf numFmtId="14" fontId="0" fillId="0" borderId="0" xfId="0" applyNumberFormat="1"/>
    <xf numFmtId="22" fontId="0" fillId="0" borderId="0" xfId="0" applyNumberFormat="1"/>
    <xf numFmtId="0" fontId="4" fillId="3" borderId="0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5"/>
      <sheetName val="Sheet4"/>
      <sheetName val="Sheet3"/>
    </sheetNames>
    <sheetDataSet>
      <sheetData sheetId="0">
        <row r="1">
          <cell r="T1" t="str">
            <v>owning_agent_login_id</v>
          </cell>
          <cell r="AK1" t="str">
            <v>reason</v>
          </cell>
          <cell r="AN1" t="str">
            <v>no_of_outbound_phone_contacts</v>
          </cell>
        </row>
        <row r="2">
          <cell r="AK2" t="str">
            <v>Case Not Resolved</v>
          </cell>
          <cell r="AN2">
            <v>1</v>
          </cell>
        </row>
        <row r="3">
          <cell r="T3" t="str">
            <v>lnjn</v>
          </cell>
          <cell r="AK3" t="str">
            <v>Not Available</v>
          </cell>
          <cell r="AN3">
            <v>0</v>
          </cell>
        </row>
        <row r="4">
          <cell r="T4" t="str">
            <v>chiahsl</v>
          </cell>
          <cell r="AK4" t="str">
            <v>Not Available</v>
          </cell>
          <cell r="AN4">
            <v>0</v>
          </cell>
        </row>
        <row r="5">
          <cell r="AK5" t="str">
            <v>Case Not Resolved</v>
          </cell>
          <cell r="AN5">
            <v>1</v>
          </cell>
        </row>
        <row r="6">
          <cell r="AK6" t="str">
            <v>Case Not Resolved</v>
          </cell>
          <cell r="AN6">
            <v>0</v>
          </cell>
        </row>
        <row r="7">
          <cell r="AK7" t="str">
            <v>Case Not Resolved</v>
          </cell>
          <cell r="AN7">
            <v>0</v>
          </cell>
        </row>
        <row r="8">
          <cell r="T8" t="str">
            <v>mbbravo</v>
          </cell>
          <cell r="AK8" t="str">
            <v>VAT Uploaded</v>
          </cell>
          <cell r="AN8">
            <v>0</v>
          </cell>
        </row>
        <row r="9">
          <cell r="T9" t="str">
            <v>mbbravo</v>
          </cell>
          <cell r="AK9" t="str">
            <v>VAT Uploaded</v>
          </cell>
          <cell r="AN9">
            <v>0</v>
          </cell>
        </row>
        <row r="10">
          <cell r="T10" t="str">
            <v>mbbravo</v>
          </cell>
          <cell r="AK10" t="str">
            <v>VAT Uploaded</v>
          </cell>
          <cell r="AN10">
            <v>0</v>
          </cell>
        </row>
        <row r="11">
          <cell r="T11" t="str">
            <v>johnwals</v>
          </cell>
          <cell r="AK11" t="str">
            <v>VAT Uploaded</v>
          </cell>
          <cell r="AN11">
            <v>0</v>
          </cell>
        </row>
        <row r="12">
          <cell r="AK12" t="str">
            <v>2019 UVN No Proof or Rejected</v>
          </cell>
          <cell r="AN12">
            <v>0</v>
          </cell>
        </row>
        <row r="13">
          <cell r="T13" t="str">
            <v>johnwals</v>
          </cell>
          <cell r="AK13" t="str">
            <v>Case Not Resolved</v>
          </cell>
          <cell r="AN13">
            <v>0</v>
          </cell>
        </row>
        <row r="14">
          <cell r="T14" t="str">
            <v>johnwals</v>
          </cell>
          <cell r="AK14" t="str">
            <v>Case Not Resolved</v>
          </cell>
          <cell r="AN14">
            <v>0</v>
          </cell>
        </row>
        <row r="15">
          <cell r="T15" t="str">
            <v>johnwals</v>
          </cell>
          <cell r="AK15" t="str">
            <v>2019 UVN No Proof or Rejected</v>
          </cell>
          <cell r="AN15">
            <v>0</v>
          </cell>
        </row>
        <row r="16">
          <cell r="AK16" t="str">
            <v>Case Not Resolved</v>
          </cell>
          <cell r="AN16">
            <v>0</v>
          </cell>
        </row>
        <row r="17">
          <cell r="T17" t="str">
            <v>johnwals</v>
          </cell>
          <cell r="AK17" t="str">
            <v>Case Not Resolved</v>
          </cell>
          <cell r="AN17">
            <v>0</v>
          </cell>
        </row>
        <row r="18">
          <cell r="T18" t="str">
            <v>johnwals</v>
          </cell>
          <cell r="AK18" t="str">
            <v>Case Not Resolved</v>
          </cell>
          <cell r="AN18">
            <v>0</v>
          </cell>
        </row>
        <row r="19">
          <cell r="T19" t="str">
            <v>johnwals</v>
          </cell>
          <cell r="AK19" t="str">
            <v>Case Not Resolved</v>
          </cell>
          <cell r="AN19">
            <v>0</v>
          </cell>
        </row>
        <row r="20">
          <cell r="T20" t="str">
            <v>yuxiam</v>
          </cell>
          <cell r="AK20" t="str">
            <v>Case Not Resolved</v>
          </cell>
          <cell r="AN20">
            <v>0</v>
          </cell>
        </row>
        <row r="21">
          <cell r="T21" t="str">
            <v>yitingc</v>
          </cell>
          <cell r="AK21" t="str">
            <v>Case Not Resolved</v>
          </cell>
          <cell r="AN21">
            <v>0</v>
          </cell>
        </row>
        <row r="22">
          <cell r="T22" t="str">
            <v>yumengya</v>
          </cell>
          <cell r="AK22" t="str">
            <v>Case Not Resolved</v>
          </cell>
          <cell r="AN22">
            <v>0</v>
          </cell>
        </row>
        <row r="23">
          <cell r="T23" t="str">
            <v>yuxiam</v>
          </cell>
          <cell r="AK23" t="str">
            <v>Case Not Resolved</v>
          </cell>
          <cell r="AN23">
            <v>0</v>
          </cell>
        </row>
        <row r="24">
          <cell r="T24" t="str">
            <v>yuxiam</v>
          </cell>
          <cell r="AK24" t="str">
            <v>Case Not Resolved</v>
          </cell>
          <cell r="AN24">
            <v>0</v>
          </cell>
        </row>
        <row r="25">
          <cell r="T25" t="str">
            <v>yuxiam</v>
          </cell>
          <cell r="AK25" t="str">
            <v>Case Not Resolved</v>
          </cell>
          <cell r="AN25">
            <v>0</v>
          </cell>
        </row>
        <row r="26">
          <cell r="T26" t="str">
            <v>yuxiam</v>
          </cell>
          <cell r="AK26" t="str">
            <v>Case Not Resolved</v>
          </cell>
          <cell r="AN26">
            <v>0</v>
          </cell>
        </row>
        <row r="27">
          <cell r="T27" t="str">
            <v>hashen</v>
          </cell>
          <cell r="AK27" t="str">
            <v>Case Not Resolved</v>
          </cell>
          <cell r="AN27">
            <v>0</v>
          </cell>
        </row>
        <row r="28">
          <cell r="T28" t="str">
            <v>wanjiali</v>
          </cell>
          <cell r="AK28" t="str">
            <v>Not Available</v>
          </cell>
          <cell r="AN28">
            <v>0</v>
          </cell>
        </row>
        <row r="29">
          <cell r="T29" t="str">
            <v>yuqhuang</v>
          </cell>
          <cell r="AK29" t="str">
            <v>Not Available</v>
          </cell>
          <cell r="AN29">
            <v>0</v>
          </cell>
        </row>
        <row r="30">
          <cell r="AK30" t="str">
            <v>Case Not Resolved</v>
          </cell>
          <cell r="AN30">
            <v>1</v>
          </cell>
        </row>
        <row r="31">
          <cell r="T31" t="str">
            <v>mukimovt</v>
          </cell>
          <cell r="AK31" t="str">
            <v>Other VAT Question</v>
          </cell>
          <cell r="AN31">
            <v>0</v>
          </cell>
        </row>
        <row r="32">
          <cell r="T32" t="str">
            <v>mukimovt</v>
          </cell>
          <cell r="AK32" t="str">
            <v>Other VAT Question</v>
          </cell>
          <cell r="AN32">
            <v>0</v>
          </cell>
        </row>
        <row r="33">
          <cell r="AK33" t="str">
            <v>2019 UVN No Proof or Rejected</v>
          </cell>
          <cell r="AN33">
            <v>0</v>
          </cell>
        </row>
        <row r="34">
          <cell r="T34" t="str">
            <v>johnwals</v>
          </cell>
          <cell r="AK34" t="str">
            <v>Case Not Resolved</v>
          </cell>
          <cell r="AN34">
            <v>0</v>
          </cell>
        </row>
        <row r="35">
          <cell r="T35" t="str">
            <v>johnwals</v>
          </cell>
          <cell r="AK35" t="str">
            <v>Case Not Resolved</v>
          </cell>
          <cell r="AN35">
            <v>0</v>
          </cell>
        </row>
        <row r="36">
          <cell r="T36" t="str">
            <v>mbbravo</v>
          </cell>
          <cell r="AK36" t="str">
            <v>2019 UVN No Proof or Rejected</v>
          </cell>
          <cell r="AN36">
            <v>0</v>
          </cell>
        </row>
        <row r="37">
          <cell r="T37" t="str">
            <v>johnwals</v>
          </cell>
          <cell r="AK37" t="str">
            <v>Case Not Resolved</v>
          </cell>
          <cell r="AN37">
            <v>0</v>
          </cell>
        </row>
        <row r="38">
          <cell r="T38" t="str">
            <v>immatte</v>
          </cell>
          <cell r="AK38" t="str">
            <v>Other - No Applicable Reason Code</v>
          </cell>
          <cell r="AN38">
            <v>0</v>
          </cell>
        </row>
        <row r="39">
          <cell r="T39" t="str">
            <v>mbbravo</v>
          </cell>
          <cell r="AK39" t="str">
            <v>Case Not Resolved</v>
          </cell>
          <cell r="AN39">
            <v>1</v>
          </cell>
        </row>
        <row r="40">
          <cell r="T40" t="str">
            <v>hashen</v>
          </cell>
          <cell r="AK40" t="str">
            <v>Case Not Resolved</v>
          </cell>
          <cell r="AN40">
            <v>0</v>
          </cell>
        </row>
        <row r="41">
          <cell r="T41" t="str">
            <v>luyingao</v>
          </cell>
          <cell r="AK41" t="str">
            <v>Case Not Resolved</v>
          </cell>
          <cell r="AN41">
            <v>0</v>
          </cell>
        </row>
        <row r="42">
          <cell r="T42" t="str">
            <v>yuqhuang</v>
          </cell>
          <cell r="AK42" t="str">
            <v>Case Not Resolved</v>
          </cell>
          <cell r="AN42">
            <v>0</v>
          </cell>
        </row>
        <row r="43">
          <cell r="T43" t="str">
            <v>immatte</v>
          </cell>
          <cell r="AK43" t="str">
            <v>Other - No Applicable Reason Code</v>
          </cell>
          <cell r="AN43">
            <v>0</v>
          </cell>
        </row>
        <row r="44">
          <cell r="T44" t="str">
            <v>immatte</v>
          </cell>
          <cell r="AK44" t="str">
            <v>Not Available</v>
          </cell>
          <cell r="AN44">
            <v>0</v>
          </cell>
        </row>
        <row r="45">
          <cell r="T45" t="str">
            <v>jinqin</v>
          </cell>
          <cell r="AK45" t="str">
            <v>Not Available</v>
          </cell>
          <cell r="AN45">
            <v>0</v>
          </cell>
        </row>
        <row r="46">
          <cell r="T46" t="str">
            <v>zhaoyua</v>
          </cell>
          <cell r="AK46" t="str">
            <v>Not Available</v>
          </cell>
          <cell r="AN46">
            <v>0</v>
          </cell>
        </row>
        <row r="47">
          <cell r="T47" t="str">
            <v>wenzchen</v>
          </cell>
          <cell r="AK47" t="str">
            <v>Not Available</v>
          </cell>
          <cell r="AN47">
            <v>0</v>
          </cell>
        </row>
        <row r="48">
          <cell r="T48" t="str">
            <v>sunhengy</v>
          </cell>
          <cell r="AK48" t="str">
            <v>Not Available</v>
          </cell>
          <cell r="AN48">
            <v>0</v>
          </cell>
        </row>
        <row r="49">
          <cell r="AK49" t="str">
            <v>Case Not Resolved</v>
          </cell>
          <cell r="AN49">
            <v>0</v>
          </cell>
        </row>
        <row r="50">
          <cell r="T50" t="str">
            <v>johnwals</v>
          </cell>
          <cell r="AK50" t="str">
            <v>Case Not Resolved</v>
          </cell>
          <cell r="AN50">
            <v>0</v>
          </cell>
        </row>
        <row r="51">
          <cell r="T51" t="str">
            <v>johnwals</v>
          </cell>
          <cell r="AK51" t="str">
            <v>Case Not Resolved</v>
          </cell>
          <cell r="AN51">
            <v>0</v>
          </cell>
        </row>
        <row r="52">
          <cell r="T52" t="str">
            <v>yuxiam</v>
          </cell>
          <cell r="AK52" t="str">
            <v>Case Not Resolved</v>
          </cell>
          <cell r="AN52">
            <v>0</v>
          </cell>
        </row>
        <row r="53">
          <cell r="T53" t="str">
            <v>rabiv</v>
          </cell>
          <cell r="AK53" t="str">
            <v>Waiting for proof</v>
          </cell>
          <cell r="AN53">
            <v>0</v>
          </cell>
        </row>
        <row r="54">
          <cell r="T54" t="str">
            <v>jinqin</v>
          </cell>
          <cell r="AK54" t="str">
            <v>Not Available</v>
          </cell>
          <cell r="AN54">
            <v>0</v>
          </cell>
        </row>
        <row r="55">
          <cell r="AK55" t="str">
            <v>Case Not Resolved</v>
          </cell>
          <cell r="AN55">
            <v>0</v>
          </cell>
        </row>
        <row r="56">
          <cell r="AK56" t="str">
            <v>Case Not Resolved</v>
          </cell>
          <cell r="AN56">
            <v>1</v>
          </cell>
        </row>
        <row r="57">
          <cell r="T57" t="str">
            <v>corkeryr</v>
          </cell>
          <cell r="AK57" t="str">
            <v>2019 UVN Proof Provided</v>
          </cell>
          <cell r="AN57">
            <v>0</v>
          </cell>
        </row>
        <row r="58">
          <cell r="T58" t="str">
            <v>johnwals</v>
          </cell>
          <cell r="AK58" t="str">
            <v>Case Not Resolved</v>
          </cell>
          <cell r="AN58">
            <v>0</v>
          </cell>
        </row>
        <row r="59">
          <cell r="T59" t="str">
            <v>johnwals</v>
          </cell>
          <cell r="AK59" t="str">
            <v>Unresponsive Seller</v>
          </cell>
          <cell r="AN59">
            <v>0</v>
          </cell>
        </row>
        <row r="60">
          <cell r="T60" t="str">
            <v>johnwals</v>
          </cell>
          <cell r="AK60" t="str">
            <v>Case Not Resolved</v>
          </cell>
          <cell r="AN60">
            <v>0</v>
          </cell>
        </row>
        <row r="61">
          <cell r="T61" t="str">
            <v>johnwals</v>
          </cell>
          <cell r="AK61" t="str">
            <v>Case Not Resolved</v>
          </cell>
          <cell r="AN61">
            <v>0</v>
          </cell>
        </row>
        <row r="62">
          <cell r="T62" t="str">
            <v>johnwals</v>
          </cell>
          <cell r="AK62" t="str">
            <v>Case Not Resolved</v>
          </cell>
          <cell r="AN62">
            <v>0</v>
          </cell>
        </row>
        <row r="63">
          <cell r="T63" t="str">
            <v>johnwals</v>
          </cell>
          <cell r="AK63" t="str">
            <v>Case Not Resolved</v>
          </cell>
          <cell r="AN63">
            <v>0</v>
          </cell>
        </row>
        <row r="64">
          <cell r="T64" t="str">
            <v>luyingao</v>
          </cell>
          <cell r="AK64" t="str">
            <v>Case Not Resolved</v>
          </cell>
          <cell r="AN64">
            <v>0</v>
          </cell>
        </row>
        <row r="65">
          <cell r="T65" t="str">
            <v>yuxiam</v>
          </cell>
          <cell r="AK65" t="str">
            <v>Case Not Resolved</v>
          </cell>
          <cell r="AN65">
            <v>0</v>
          </cell>
        </row>
        <row r="66">
          <cell r="T66" t="str">
            <v>lujang</v>
          </cell>
          <cell r="AK66" t="str">
            <v>Case Not Resolved</v>
          </cell>
          <cell r="AN66">
            <v>0</v>
          </cell>
        </row>
        <row r="67">
          <cell r="T67" t="str">
            <v>chiahsl</v>
          </cell>
          <cell r="AK67" t="str">
            <v>Case Not Resolved</v>
          </cell>
          <cell r="AN67">
            <v>0</v>
          </cell>
        </row>
        <row r="68">
          <cell r="T68" t="str">
            <v>jieyaoge</v>
          </cell>
          <cell r="AK68" t="str">
            <v>Case Not Resolved</v>
          </cell>
          <cell r="AN68">
            <v>0</v>
          </cell>
        </row>
        <row r="69">
          <cell r="T69" t="str">
            <v>yuxiam</v>
          </cell>
          <cell r="AK69" t="str">
            <v>Case Not Resolved</v>
          </cell>
          <cell r="AN69">
            <v>0</v>
          </cell>
        </row>
        <row r="70">
          <cell r="AK70" t="str">
            <v>Case Not Resolved</v>
          </cell>
          <cell r="AN70">
            <v>1</v>
          </cell>
        </row>
        <row r="71">
          <cell r="T71" t="str">
            <v>wenzchen</v>
          </cell>
          <cell r="AK71" t="str">
            <v>Not Available</v>
          </cell>
          <cell r="AN71">
            <v>0</v>
          </cell>
        </row>
        <row r="72">
          <cell r="AK72" t="str">
            <v>Case Not Resolved</v>
          </cell>
          <cell r="AN72">
            <v>1</v>
          </cell>
        </row>
        <row r="73">
          <cell r="T73" t="str">
            <v>yiluh</v>
          </cell>
          <cell r="AK73" t="str">
            <v>Not Available</v>
          </cell>
          <cell r="AN73">
            <v>0</v>
          </cell>
        </row>
        <row r="74">
          <cell r="AK74" t="str">
            <v>Case Not Resolved</v>
          </cell>
          <cell r="AN74">
            <v>0</v>
          </cell>
        </row>
        <row r="75">
          <cell r="T75" t="str">
            <v>johnwals</v>
          </cell>
          <cell r="AK75" t="str">
            <v>Case Not Resolved</v>
          </cell>
          <cell r="AN75">
            <v>0</v>
          </cell>
        </row>
        <row r="76">
          <cell r="T76" t="str">
            <v>johnwals</v>
          </cell>
          <cell r="AK76" t="str">
            <v>Case Not Resolved</v>
          </cell>
          <cell r="AN76">
            <v>0</v>
          </cell>
        </row>
        <row r="77">
          <cell r="AK77" t="str">
            <v>2019 UVN No Proof or Rejected</v>
          </cell>
          <cell r="AN77">
            <v>0</v>
          </cell>
        </row>
        <row r="78">
          <cell r="AK78" t="str">
            <v>Case Not Resolved</v>
          </cell>
          <cell r="AN78">
            <v>0</v>
          </cell>
        </row>
        <row r="79">
          <cell r="T79" t="str">
            <v>yitingc</v>
          </cell>
          <cell r="AK79" t="str">
            <v>Case Not Resolved</v>
          </cell>
          <cell r="AN79">
            <v>0</v>
          </cell>
        </row>
        <row r="80">
          <cell r="T80" t="str">
            <v>hashen</v>
          </cell>
          <cell r="AK80" t="str">
            <v>Case Not Resolved</v>
          </cell>
          <cell r="AN80">
            <v>0</v>
          </cell>
        </row>
        <row r="81">
          <cell r="T81" t="str">
            <v>chiahsl</v>
          </cell>
          <cell r="AK81" t="str">
            <v>Case Not Resolved</v>
          </cell>
          <cell r="AN81">
            <v>0</v>
          </cell>
        </row>
        <row r="82">
          <cell r="T82" t="str">
            <v>yuqhuang</v>
          </cell>
          <cell r="AK82" t="str">
            <v>Case Not Resolved</v>
          </cell>
          <cell r="AN82">
            <v>0</v>
          </cell>
        </row>
        <row r="83">
          <cell r="T83" t="str">
            <v>yuxiam</v>
          </cell>
          <cell r="AK83" t="str">
            <v>Case Not Resolved</v>
          </cell>
          <cell r="AN83">
            <v>0</v>
          </cell>
        </row>
        <row r="84">
          <cell r="T84" t="str">
            <v>wazhao</v>
          </cell>
          <cell r="AK84" t="str">
            <v>Case Not Resolved</v>
          </cell>
          <cell r="AN84">
            <v>0</v>
          </cell>
        </row>
        <row r="85">
          <cell r="T85" t="str">
            <v>yuxiam</v>
          </cell>
          <cell r="AK85" t="str">
            <v>Case Not Resolved</v>
          </cell>
          <cell r="AN85">
            <v>0</v>
          </cell>
        </row>
        <row r="86">
          <cell r="T86" t="str">
            <v>hashen</v>
          </cell>
          <cell r="AK86" t="str">
            <v>Case Not Resolved</v>
          </cell>
          <cell r="AN86">
            <v>0</v>
          </cell>
        </row>
        <row r="87">
          <cell r="T87" t="str">
            <v>hashen</v>
          </cell>
          <cell r="AK87" t="str">
            <v>Case Not Resolved</v>
          </cell>
          <cell r="AN87">
            <v>0</v>
          </cell>
        </row>
        <row r="88">
          <cell r="AK88" t="str">
            <v>Case Not Resolved</v>
          </cell>
          <cell r="AN88">
            <v>0</v>
          </cell>
        </row>
        <row r="89">
          <cell r="T89" t="str">
            <v>wanjiali</v>
          </cell>
          <cell r="AK89" t="str">
            <v>Not Available</v>
          </cell>
          <cell r="AN89">
            <v>0</v>
          </cell>
        </row>
        <row r="90">
          <cell r="T90" t="str">
            <v>wngmlu</v>
          </cell>
          <cell r="AK90" t="str">
            <v>Not Available</v>
          </cell>
          <cell r="AN90">
            <v>0</v>
          </cell>
        </row>
        <row r="91">
          <cell r="T91" t="str">
            <v>lnjn</v>
          </cell>
          <cell r="AK91" t="str">
            <v>Not Available</v>
          </cell>
          <cell r="AN91">
            <v>0</v>
          </cell>
        </row>
        <row r="92">
          <cell r="T92" t="str">
            <v>liuwenyu</v>
          </cell>
          <cell r="AK92" t="str">
            <v>Not Available</v>
          </cell>
          <cell r="AN92">
            <v>0</v>
          </cell>
        </row>
        <row r="93">
          <cell r="AK93" t="str">
            <v>Case Not Resolved</v>
          </cell>
          <cell r="AN93">
            <v>1</v>
          </cell>
        </row>
        <row r="94">
          <cell r="T94" t="str">
            <v>lnjn</v>
          </cell>
          <cell r="AK94" t="str">
            <v>2019 UVN Proof Provided</v>
          </cell>
          <cell r="AN94">
            <v>1</v>
          </cell>
        </row>
        <row r="95">
          <cell r="T95" t="str">
            <v>johnwals</v>
          </cell>
          <cell r="AK95" t="str">
            <v>VAT Uploaded</v>
          </cell>
          <cell r="AN95">
            <v>0</v>
          </cell>
        </row>
        <row r="96">
          <cell r="AK96" t="str">
            <v>2019 UVN No Proof or Rejected</v>
          </cell>
          <cell r="AN96">
            <v>1</v>
          </cell>
        </row>
        <row r="97">
          <cell r="T97" t="str">
            <v>xinru</v>
          </cell>
          <cell r="AK97" t="str">
            <v>Not Available</v>
          </cell>
          <cell r="AN97">
            <v>0</v>
          </cell>
        </row>
        <row r="98">
          <cell r="T98" t="str">
            <v>johnwals</v>
          </cell>
          <cell r="AK98" t="str">
            <v>Case Not Resolved</v>
          </cell>
          <cell r="AN98">
            <v>0</v>
          </cell>
        </row>
        <row r="99">
          <cell r="T99" t="str">
            <v>johnwals</v>
          </cell>
          <cell r="AK99" t="str">
            <v>2019 UVN No Proof or Rejected</v>
          </cell>
          <cell r="AN99">
            <v>0</v>
          </cell>
        </row>
        <row r="100">
          <cell r="T100" t="str">
            <v>johnwals</v>
          </cell>
          <cell r="AK100" t="str">
            <v>Case Not Resolved</v>
          </cell>
          <cell r="AN100">
            <v>0</v>
          </cell>
        </row>
        <row r="101">
          <cell r="T101" t="str">
            <v>cillianc</v>
          </cell>
          <cell r="AK101" t="str">
            <v>2019 UVN No Proof or Rejected</v>
          </cell>
          <cell r="AN101">
            <v>3</v>
          </cell>
        </row>
        <row r="102">
          <cell r="T102" t="str">
            <v>johnwals</v>
          </cell>
          <cell r="AK102" t="str">
            <v>Case Not Resolved</v>
          </cell>
          <cell r="AN102">
            <v>0</v>
          </cell>
        </row>
        <row r="103">
          <cell r="T103" t="str">
            <v>johnwals</v>
          </cell>
          <cell r="AK103" t="str">
            <v>Case Not Resolved</v>
          </cell>
          <cell r="AN103">
            <v>0</v>
          </cell>
        </row>
        <row r="104">
          <cell r="T104" t="str">
            <v>wazhao</v>
          </cell>
          <cell r="AK104" t="str">
            <v>Case Not Resolved</v>
          </cell>
          <cell r="AN104">
            <v>0</v>
          </cell>
        </row>
        <row r="105">
          <cell r="T105" t="str">
            <v>yitingc</v>
          </cell>
          <cell r="AK105" t="str">
            <v>Case Not Resolved</v>
          </cell>
          <cell r="AN105">
            <v>0</v>
          </cell>
        </row>
        <row r="106">
          <cell r="T106" t="str">
            <v>wingkwal</v>
          </cell>
          <cell r="AK106" t="str">
            <v>Case Not Resolved</v>
          </cell>
          <cell r="AN106">
            <v>0</v>
          </cell>
        </row>
        <row r="107">
          <cell r="T107" t="str">
            <v>chiahsl</v>
          </cell>
          <cell r="AK107" t="str">
            <v>Case Not Resolved</v>
          </cell>
          <cell r="AN107">
            <v>0</v>
          </cell>
        </row>
        <row r="108">
          <cell r="T108" t="str">
            <v>yiluh</v>
          </cell>
          <cell r="AK108" t="str">
            <v>Not Available</v>
          </cell>
          <cell r="AN108">
            <v>0</v>
          </cell>
        </row>
        <row r="109">
          <cell r="T109" t="str">
            <v>wenzchen</v>
          </cell>
          <cell r="AK109" t="str">
            <v>2019 UVN Proof Provided</v>
          </cell>
          <cell r="AN109">
            <v>0</v>
          </cell>
        </row>
        <row r="110">
          <cell r="T110" t="str">
            <v>mbbravo</v>
          </cell>
          <cell r="AK110" t="str">
            <v>VAT Uploaded</v>
          </cell>
          <cell r="AN110">
            <v>0</v>
          </cell>
        </row>
        <row r="111">
          <cell r="T111" t="str">
            <v>yuxiam</v>
          </cell>
          <cell r="AK111" t="str">
            <v>Not Available</v>
          </cell>
          <cell r="AN111">
            <v>0</v>
          </cell>
        </row>
        <row r="112">
          <cell r="T112" t="str">
            <v>liuwenyu</v>
          </cell>
          <cell r="AK112" t="str">
            <v>2019 UVN Proof Provided</v>
          </cell>
          <cell r="AN112">
            <v>0</v>
          </cell>
        </row>
        <row r="113">
          <cell r="T113" t="str">
            <v>rabiv</v>
          </cell>
          <cell r="AK113" t="str">
            <v>Waiting for proof</v>
          </cell>
          <cell r="AN113">
            <v>0</v>
          </cell>
        </row>
        <row r="114">
          <cell r="T114" t="str">
            <v>johnwals</v>
          </cell>
          <cell r="AK114" t="str">
            <v>Case Not Resolved</v>
          </cell>
          <cell r="AN114">
            <v>0</v>
          </cell>
        </row>
        <row r="115">
          <cell r="T115" t="str">
            <v>johnwals</v>
          </cell>
          <cell r="AK115" t="str">
            <v>Case Not Resolved</v>
          </cell>
          <cell r="AN115">
            <v>0</v>
          </cell>
        </row>
        <row r="116">
          <cell r="T116" t="str">
            <v>johnwals</v>
          </cell>
          <cell r="AK116" t="str">
            <v>Case Not Resolved</v>
          </cell>
          <cell r="AN116">
            <v>0</v>
          </cell>
        </row>
        <row r="117">
          <cell r="T117" t="str">
            <v>johnwals</v>
          </cell>
          <cell r="AK117" t="str">
            <v>Case Not Resolved</v>
          </cell>
          <cell r="AN117">
            <v>0</v>
          </cell>
        </row>
        <row r="118">
          <cell r="T118" t="str">
            <v>johnwals</v>
          </cell>
          <cell r="AK118" t="str">
            <v>Case Not Resolved</v>
          </cell>
          <cell r="AN118">
            <v>0</v>
          </cell>
        </row>
        <row r="119">
          <cell r="T119" t="str">
            <v>yitingc</v>
          </cell>
          <cell r="AK119" t="str">
            <v>Case Not Resolved</v>
          </cell>
          <cell r="AN119">
            <v>0</v>
          </cell>
        </row>
        <row r="120">
          <cell r="T120" t="str">
            <v>yitingc</v>
          </cell>
          <cell r="AK120" t="str">
            <v>Case Not Resolved</v>
          </cell>
          <cell r="AN120">
            <v>0</v>
          </cell>
        </row>
        <row r="121">
          <cell r="T121" t="str">
            <v>liuwenyu</v>
          </cell>
          <cell r="AK121" t="str">
            <v>Case Not Resolved</v>
          </cell>
          <cell r="AN121">
            <v>0</v>
          </cell>
        </row>
        <row r="122">
          <cell r="T122" t="str">
            <v>hashen</v>
          </cell>
          <cell r="AK122" t="str">
            <v>Case Not Resolved</v>
          </cell>
          <cell r="AN122">
            <v>0</v>
          </cell>
        </row>
        <row r="123">
          <cell r="T123" t="str">
            <v>yuxiam</v>
          </cell>
          <cell r="AK123" t="str">
            <v>Case Not Resolved</v>
          </cell>
          <cell r="AN123">
            <v>0</v>
          </cell>
        </row>
        <row r="124">
          <cell r="T124" t="str">
            <v>chiahsl</v>
          </cell>
          <cell r="AK124" t="str">
            <v>Case Not Resolved</v>
          </cell>
          <cell r="AN124">
            <v>0</v>
          </cell>
        </row>
        <row r="125">
          <cell r="T125" t="str">
            <v>matyldk</v>
          </cell>
          <cell r="AK125" t="str">
            <v>Case Not Resolved</v>
          </cell>
          <cell r="AN125">
            <v>0</v>
          </cell>
        </row>
        <row r="126">
          <cell r="T126" t="str">
            <v>yitingc</v>
          </cell>
          <cell r="AK126" t="str">
            <v>Case Not Resolved</v>
          </cell>
          <cell r="AN126">
            <v>0</v>
          </cell>
        </row>
        <row r="127">
          <cell r="AK127" t="str">
            <v>Case Not Resolved</v>
          </cell>
          <cell r="AN127">
            <v>0</v>
          </cell>
        </row>
        <row r="128">
          <cell r="T128" t="str">
            <v>wuying</v>
          </cell>
          <cell r="AK128" t="str">
            <v>Not Available</v>
          </cell>
          <cell r="AN128">
            <v>0</v>
          </cell>
        </row>
        <row r="129">
          <cell r="T129" t="str">
            <v>hashen</v>
          </cell>
          <cell r="AK129" t="str">
            <v>Case Not Resolved</v>
          </cell>
          <cell r="AN129">
            <v>0</v>
          </cell>
        </row>
        <row r="130">
          <cell r="T130" t="str">
            <v>johnwals</v>
          </cell>
          <cell r="AK130" t="str">
            <v>Case Not Resolved</v>
          </cell>
          <cell r="AN130">
            <v>0</v>
          </cell>
        </row>
        <row r="131">
          <cell r="T131" t="str">
            <v>johnwals</v>
          </cell>
          <cell r="AK131" t="str">
            <v>Case Not Resolved</v>
          </cell>
          <cell r="AN131">
            <v>0</v>
          </cell>
        </row>
        <row r="132">
          <cell r="T132" t="str">
            <v>johnwals</v>
          </cell>
          <cell r="AK132" t="str">
            <v>Case Not Resolved</v>
          </cell>
          <cell r="AN132">
            <v>0</v>
          </cell>
        </row>
        <row r="133">
          <cell r="T133" t="str">
            <v>johnwals</v>
          </cell>
          <cell r="AK133" t="str">
            <v>Case Not Resolved</v>
          </cell>
          <cell r="AN133">
            <v>0</v>
          </cell>
        </row>
        <row r="134">
          <cell r="T134" t="str">
            <v>johnwals</v>
          </cell>
          <cell r="AK134" t="str">
            <v>Case Not Resolved</v>
          </cell>
          <cell r="AN134">
            <v>0</v>
          </cell>
        </row>
        <row r="135">
          <cell r="T135" t="str">
            <v>soriniss</v>
          </cell>
          <cell r="AK135" t="str">
            <v>Other VAT Question</v>
          </cell>
          <cell r="AN135">
            <v>0</v>
          </cell>
        </row>
        <row r="136">
          <cell r="T136" t="str">
            <v>johnwals</v>
          </cell>
          <cell r="AK136" t="str">
            <v>Case Not Resolved</v>
          </cell>
          <cell r="AN136">
            <v>0</v>
          </cell>
        </row>
        <row r="137">
          <cell r="T137" t="str">
            <v>chenhaiw</v>
          </cell>
          <cell r="AK137" t="str">
            <v>Case Not Resolved</v>
          </cell>
          <cell r="AN137">
            <v>0</v>
          </cell>
        </row>
        <row r="138">
          <cell r="T138" t="str">
            <v>yitingc</v>
          </cell>
          <cell r="AK138" t="str">
            <v>Case Not Resolved</v>
          </cell>
          <cell r="AN138">
            <v>0</v>
          </cell>
        </row>
        <row r="139">
          <cell r="T139" t="str">
            <v>yitingc</v>
          </cell>
          <cell r="AK139" t="str">
            <v>Case Not Resolved</v>
          </cell>
          <cell r="AN139">
            <v>0</v>
          </cell>
        </row>
        <row r="140">
          <cell r="T140" t="str">
            <v>lisiqun</v>
          </cell>
          <cell r="AK140" t="str">
            <v>Case Not Resolved</v>
          </cell>
          <cell r="AN140">
            <v>0</v>
          </cell>
        </row>
        <row r="141">
          <cell r="T141" t="str">
            <v>mukimovt</v>
          </cell>
          <cell r="AK141" t="str">
            <v>Waiting for proof</v>
          </cell>
          <cell r="AN141">
            <v>0</v>
          </cell>
        </row>
        <row r="142">
          <cell r="T142" t="str">
            <v>lnjn</v>
          </cell>
          <cell r="AK142" t="str">
            <v>Case Not Resolved</v>
          </cell>
          <cell r="AN142">
            <v>0</v>
          </cell>
        </row>
        <row r="143">
          <cell r="T143" t="str">
            <v>yuxiam</v>
          </cell>
          <cell r="AK143" t="str">
            <v>Case Not Resolved</v>
          </cell>
          <cell r="AN143">
            <v>0</v>
          </cell>
        </row>
        <row r="144">
          <cell r="T144" t="str">
            <v>yuxiam</v>
          </cell>
          <cell r="AK144" t="str">
            <v>Case Not Resolved</v>
          </cell>
          <cell r="AN144">
            <v>0</v>
          </cell>
        </row>
        <row r="145">
          <cell r="T145" t="str">
            <v>amzcri</v>
          </cell>
          <cell r="AK145" t="str">
            <v>Other - No Applicable Reason Code</v>
          </cell>
          <cell r="AN145">
            <v>0</v>
          </cell>
        </row>
        <row r="146">
          <cell r="AK146" t="str">
            <v>Case Not Resolved</v>
          </cell>
          <cell r="AN146">
            <v>0</v>
          </cell>
        </row>
        <row r="147">
          <cell r="AK147" t="str">
            <v>Case Not Resolved</v>
          </cell>
          <cell r="AN147">
            <v>1</v>
          </cell>
        </row>
        <row r="148">
          <cell r="T148" t="str">
            <v>chiahsl</v>
          </cell>
          <cell r="AK148" t="str">
            <v>2019 UVN No Proof or Rejected</v>
          </cell>
          <cell r="AN148">
            <v>0</v>
          </cell>
        </row>
        <row r="149">
          <cell r="T149" t="str">
            <v>wenzchen</v>
          </cell>
          <cell r="AK149" t="str">
            <v>Not Available</v>
          </cell>
          <cell r="AN149">
            <v>0</v>
          </cell>
        </row>
        <row r="150">
          <cell r="T150" t="str">
            <v>mbbravo</v>
          </cell>
          <cell r="AK150" t="str">
            <v>VAT Uploaded</v>
          </cell>
          <cell r="AN150">
            <v>0</v>
          </cell>
        </row>
        <row r="151">
          <cell r="AK151" t="str">
            <v>2019 UVN Proof Provided</v>
          </cell>
          <cell r="AN151">
            <v>0</v>
          </cell>
        </row>
        <row r="152">
          <cell r="T152" t="str">
            <v>hashen</v>
          </cell>
          <cell r="AK152" t="str">
            <v>Case Not Resolved</v>
          </cell>
          <cell r="AN152">
            <v>0</v>
          </cell>
        </row>
        <row r="153">
          <cell r="T153" t="str">
            <v>corkeryr</v>
          </cell>
          <cell r="AK153" t="str">
            <v>2019 UVN No Proof or Rejected</v>
          </cell>
          <cell r="AN153">
            <v>0</v>
          </cell>
        </row>
        <row r="154">
          <cell r="T154" t="str">
            <v>soriniss</v>
          </cell>
          <cell r="AK154" t="str">
            <v>2019 UVN No Proof or Rejected</v>
          </cell>
          <cell r="AN154">
            <v>0</v>
          </cell>
        </row>
        <row r="155">
          <cell r="T155" t="str">
            <v>rabiv</v>
          </cell>
          <cell r="AK155" t="str">
            <v>Other VAT Question</v>
          </cell>
          <cell r="AN155">
            <v>0</v>
          </cell>
        </row>
        <row r="156">
          <cell r="T156" t="str">
            <v>johnwals</v>
          </cell>
          <cell r="AK156" t="str">
            <v>Case Not Resolved</v>
          </cell>
          <cell r="AN156">
            <v>0</v>
          </cell>
        </row>
        <row r="157">
          <cell r="T157" t="str">
            <v>johnwals</v>
          </cell>
          <cell r="AK157" t="str">
            <v>Case Not Resolved</v>
          </cell>
          <cell r="AN157">
            <v>0</v>
          </cell>
        </row>
        <row r="158">
          <cell r="T158" t="str">
            <v>johnwals</v>
          </cell>
          <cell r="AK158" t="str">
            <v>Case Not Resolved</v>
          </cell>
          <cell r="AN158">
            <v>0</v>
          </cell>
        </row>
        <row r="159">
          <cell r="T159" t="str">
            <v>johnwals</v>
          </cell>
          <cell r="AK159" t="str">
            <v>Case Not Resolved</v>
          </cell>
          <cell r="AN159">
            <v>0</v>
          </cell>
        </row>
        <row r="160">
          <cell r="T160" t="str">
            <v>hashen</v>
          </cell>
          <cell r="AK160" t="str">
            <v>Case Not Resolved</v>
          </cell>
          <cell r="AN160">
            <v>0</v>
          </cell>
        </row>
        <row r="161">
          <cell r="T161" t="str">
            <v>johnwals</v>
          </cell>
          <cell r="AK161" t="str">
            <v>Case Not Resolved</v>
          </cell>
          <cell r="AN161">
            <v>0</v>
          </cell>
        </row>
        <row r="162">
          <cell r="T162" t="str">
            <v>yitingc</v>
          </cell>
          <cell r="AK162" t="str">
            <v>Case Not Resolved</v>
          </cell>
          <cell r="AN162">
            <v>0</v>
          </cell>
        </row>
        <row r="163">
          <cell r="T163" t="str">
            <v>wingkwal</v>
          </cell>
          <cell r="AK163" t="str">
            <v>Case Not Resolved</v>
          </cell>
          <cell r="AN163">
            <v>0</v>
          </cell>
        </row>
        <row r="164">
          <cell r="T164" t="str">
            <v>liuwenyu</v>
          </cell>
          <cell r="AK164" t="str">
            <v>Case Not Resolved</v>
          </cell>
          <cell r="AN164">
            <v>0</v>
          </cell>
        </row>
        <row r="165">
          <cell r="T165" t="str">
            <v>yitingc</v>
          </cell>
          <cell r="AK165" t="str">
            <v>Case Not Resolved</v>
          </cell>
          <cell r="AN165">
            <v>0</v>
          </cell>
        </row>
        <row r="166">
          <cell r="T166" t="str">
            <v>matyldk</v>
          </cell>
          <cell r="AK166" t="str">
            <v>Case Not Resolved</v>
          </cell>
          <cell r="AN166">
            <v>0</v>
          </cell>
        </row>
        <row r="167">
          <cell r="T167" t="str">
            <v>yitingc</v>
          </cell>
          <cell r="AK167" t="str">
            <v>Case Not Resolved</v>
          </cell>
          <cell r="AN167">
            <v>0</v>
          </cell>
        </row>
        <row r="168">
          <cell r="T168" t="str">
            <v>yuxiam</v>
          </cell>
          <cell r="AK168" t="str">
            <v>Case Not Resolved</v>
          </cell>
          <cell r="AN168">
            <v>0</v>
          </cell>
        </row>
        <row r="169">
          <cell r="T169" t="str">
            <v>lujang</v>
          </cell>
          <cell r="AK169" t="str">
            <v>Case Not Resolved</v>
          </cell>
          <cell r="AN169">
            <v>0</v>
          </cell>
        </row>
        <row r="170">
          <cell r="T170" t="str">
            <v>jieyaoge</v>
          </cell>
          <cell r="AK170" t="str">
            <v>Case Not Resolved</v>
          </cell>
          <cell r="AN170">
            <v>0</v>
          </cell>
        </row>
        <row r="171">
          <cell r="T171" t="str">
            <v>chiahsl</v>
          </cell>
          <cell r="AK171" t="str">
            <v>Case Not Resolved</v>
          </cell>
          <cell r="AN171">
            <v>0</v>
          </cell>
        </row>
        <row r="172">
          <cell r="AK172" t="str">
            <v>2019 UVN No Proof or Rejected</v>
          </cell>
          <cell r="AN172">
            <v>1</v>
          </cell>
        </row>
        <row r="173">
          <cell r="T173" t="str">
            <v>qiweiyi</v>
          </cell>
          <cell r="AK173" t="str">
            <v>Not Available</v>
          </cell>
          <cell r="AN173">
            <v>0</v>
          </cell>
        </row>
        <row r="174">
          <cell r="T174" t="str">
            <v>chenhaiw</v>
          </cell>
          <cell r="AK174" t="str">
            <v>Not Available</v>
          </cell>
          <cell r="AN174">
            <v>0</v>
          </cell>
        </row>
        <row r="175">
          <cell r="AK175" t="str">
            <v>2019 UVN No Proof or Rejected</v>
          </cell>
          <cell r="AN175">
            <v>0</v>
          </cell>
        </row>
        <row r="176">
          <cell r="T176" t="str">
            <v>wanjiali</v>
          </cell>
          <cell r="AK176" t="str">
            <v>Other VAT Question</v>
          </cell>
          <cell r="AN176">
            <v>0</v>
          </cell>
        </row>
        <row r="177">
          <cell r="T177" t="str">
            <v>johnwals</v>
          </cell>
          <cell r="AK177" t="str">
            <v>VAT Uploaded</v>
          </cell>
          <cell r="AN177">
            <v>0</v>
          </cell>
        </row>
        <row r="178">
          <cell r="T178" t="str">
            <v>mbbravo</v>
          </cell>
          <cell r="AK178" t="str">
            <v>2019 UVN Proof Provided</v>
          </cell>
          <cell r="AN178">
            <v>0</v>
          </cell>
        </row>
        <row r="179">
          <cell r="T179" t="str">
            <v>johnwals</v>
          </cell>
          <cell r="AK179" t="str">
            <v>Case Not Resolved</v>
          </cell>
          <cell r="AN179">
            <v>0</v>
          </cell>
        </row>
        <row r="180">
          <cell r="T180" t="str">
            <v>hashen</v>
          </cell>
          <cell r="AK180" t="str">
            <v>Case Not Resolved</v>
          </cell>
          <cell r="AN180">
            <v>0</v>
          </cell>
        </row>
        <row r="181">
          <cell r="T181" t="str">
            <v>johnwals</v>
          </cell>
          <cell r="AK181" t="str">
            <v>Case Not Resolved</v>
          </cell>
          <cell r="AN181">
            <v>0</v>
          </cell>
        </row>
        <row r="182">
          <cell r="T182" t="str">
            <v>mbbravo</v>
          </cell>
          <cell r="AK182" t="str">
            <v>2019 UVN No Proof or Rejected</v>
          </cell>
          <cell r="AN182">
            <v>0</v>
          </cell>
        </row>
        <row r="183">
          <cell r="T183" t="str">
            <v>hashen</v>
          </cell>
          <cell r="AK183" t="str">
            <v>Case Not Resolved</v>
          </cell>
          <cell r="AN183">
            <v>0</v>
          </cell>
        </row>
        <row r="184">
          <cell r="T184" t="str">
            <v>hashen</v>
          </cell>
          <cell r="AK184" t="str">
            <v>Case Not Resolved</v>
          </cell>
          <cell r="AN184">
            <v>0</v>
          </cell>
        </row>
        <row r="185">
          <cell r="T185" t="str">
            <v>mukimovt</v>
          </cell>
          <cell r="AK185" t="str">
            <v>Waiting for proof</v>
          </cell>
          <cell r="AN185">
            <v>0</v>
          </cell>
        </row>
        <row r="186">
          <cell r="T186" t="str">
            <v>yuntang</v>
          </cell>
          <cell r="AK186" t="str">
            <v>Case Not Resolved</v>
          </cell>
          <cell r="AN186">
            <v>0</v>
          </cell>
        </row>
        <row r="187">
          <cell r="T187" t="str">
            <v>wingkwal</v>
          </cell>
          <cell r="AK187" t="str">
            <v>Case Not Resolved</v>
          </cell>
          <cell r="AN187">
            <v>0</v>
          </cell>
        </row>
        <row r="188">
          <cell r="T188" t="str">
            <v>johnwals</v>
          </cell>
          <cell r="AK188" t="str">
            <v>Case Not Resolved</v>
          </cell>
          <cell r="AN188">
            <v>0</v>
          </cell>
        </row>
        <row r="189">
          <cell r="T189" t="str">
            <v>wazhao</v>
          </cell>
          <cell r="AK189" t="str">
            <v>Case Not Resolved</v>
          </cell>
          <cell r="AN189">
            <v>0</v>
          </cell>
        </row>
        <row r="190">
          <cell r="T190" t="str">
            <v>zhaoyw</v>
          </cell>
          <cell r="AK190" t="str">
            <v>Case Not Resolved</v>
          </cell>
          <cell r="AN190">
            <v>0</v>
          </cell>
        </row>
        <row r="191">
          <cell r="T191" t="str">
            <v>xiaogren</v>
          </cell>
          <cell r="AK191" t="str">
            <v>Case Not Resolved</v>
          </cell>
          <cell r="AN191">
            <v>0</v>
          </cell>
        </row>
        <row r="192">
          <cell r="T192" t="str">
            <v>yumengya</v>
          </cell>
          <cell r="AK192" t="str">
            <v>Case Not Resolved</v>
          </cell>
          <cell r="AN192">
            <v>0</v>
          </cell>
        </row>
        <row r="193">
          <cell r="T193" t="str">
            <v>myilun</v>
          </cell>
          <cell r="AK193" t="str">
            <v>Not Available</v>
          </cell>
          <cell r="AN193">
            <v>0</v>
          </cell>
        </row>
        <row r="194">
          <cell r="T194" t="str">
            <v>wanjiali</v>
          </cell>
          <cell r="AK194" t="str">
            <v>Not Available</v>
          </cell>
          <cell r="AN194">
            <v>0</v>
          </cell>
        </row>
        <row r="195">
          <cell r="T195" t="str">
            <v>mukimovt</v>
          </cell>
          <cell r="AK195" t="str">
            <v>Other VAT Question</v>
          </cell>
          <cell r="AN195">
            <v>0</v>
          </cell>
        </row>
        <row r="196">
          <cell r="T196" t="str">
            <v>rabiv</v>
          </cell>
          <cell r="AK196" t="str">
            <v>VAT Uploaded</v>
          </cell>
          <cell r="AN196">
            <v>0</v>
          </cell>
        </row>
        <row r="197">
          <cell r="T197" t="str">
            <v>johnwals</v>
          </cell>
          <cell r="AK197" t="str">
            <v>Case Not Resolved</v>
          </cell>
          <cell r="AN197">
            <v>0</v>
          </cell>
        </row>
        <row r="198">
          <cell r="T198" t="str">
            <v>johnwals</v>
          </cell>
          <cell r="AK198" t="str">
            <v>Case Not Resolved</v>
          </cell>
          <cell r="AN198">
            <v>0</v>
          </cell>
        </row>
        <row r="199">
          <cell r="T199" t="str">
            <v>johnwals</v>
          </cell>
          <cell r="AK199" t="str">
            <v>Case Not Resolved</v>
          </cell>
          <cell r="AN199">
            <v>0</v>
          </cell>
        </row>
        <row r="200">
          <cell r="T200" t="str">
            <v>zhizha</v>
          </cell>
          <cell r="AK200" t="str">
            <v>Case Not Resolved</v>
          </cell>
          <cell r="AN200">
            <v>0</v>
          </cell>
        </row>
        <row r="201">
          <cell r="T201" t="str">
            <v>wngmlu</v>
          </cell>
          <cell r="AK201" t="str">
            <v>Valid proof provided</v>
          </cell>
          <cell r="AN201">
            <v>0</v>
          </cell>
        </row>
        <row r="202">
          <cell r="T202" t="str">
            <v>yuntang</v>
          </cell>
          <cell r="AK202" t="str">
            <v>Case Not Resolved</v>
          </cell>
          <cell r="AN202">
            <v>0</v>
          </cell>
        </row>
        <row r="203">
          <cell r="T203" t="str">
            <v>yuxiam</v>
          </cell>
          <cell r="AK203" t="str">
            <v>Case Not Resolved</v>
          </cell>
          <cell r="AN203">
            <v>0</v>
          </cell>
        </row>
        <row r="204">
          <cell r="T204" t="str">
            <v>chiahsl</v>
          </cell>
          <cell r="AK204" t="str">
            <v>Case Not Resolved</v>
          </cell>
          <cell r="AN204">
            <v>0</v>
          </cell>
        </row>
        <row r="205">
          <cell r="T205" t="str">
            <v>yuxiam</v>
          </cell>
          <cell r="AK205" t="str">
            <v>Case Not Resolved</v>
          </cell>
          <cell r="AN205">
            <v>0</v>
          </cell>
        </row>
        <row r="206">
          <cell r="T206" t="str">
            <v>yumengya</v>
          </cell>
          <cell r="AK206" t="str">
            <v>Case Not Resolved</v>
          </cell>
          <cell r="AN206">
            <v>0</v>
          </cell>
        </row>
        <row r="207">
          <cell r="T207" t="str">
            <v>wingkwal</v>
          </cell>
          <cell r="AK207" t="str">
            <v>Case Not Resolved</v>
          </cell>
          <cell r="AN207">
            <v>0</v>
          </cell>
        </row>
        <row r="208">
          <cell r="AK208" t="str">
            <v>Case Not Resolved</v>
          </cell>
          <cell r="AN208">
            <v>0</v>
          </cell>
        </row>
        <row r="209">
          <cell r="AK209" t="str">
            <v>Case Not Resolved</v>
          </cell>
          <cell r="AN209">
            <v>0</v>
          </cell>
        </row>
        <row r="210">
          <cell r="T210" t="str">
            <v>lnjn</v>
          </cell>
          <cell r="AK210" t="str">
            <v>Not Available</v>
          </cell>
          <cell r="AN210">
            <v>0</v>
          </cell>
        </row>
        <row r="211">
          <cell r="T211" t="str">
            <v>mbbravo</v>
          </cell>
          <cell r="AK211" t="str">
            <v>VAT Uploaded</v>
          </cell>
          <cell r="AN211">
            <v>0</v>
          </cell>
        </row>
        <row r="212">
          <cell r="T212" t="str">
            <v>zhaoyua</v>
          </cell>
          <cell r="AK212" t="str">
            <v>Not Available</v>
          </cell>
          <cell r="AN212">
            <v>0</v>
          </cell>
        </row>
        <row r="213">
          <cell r="AK213" t="str">
            <v>Case Not Resolved</v>
          </cell>
          <cell r="AN213">
            <v>1</v>
          </cell>
        </row>
        <row r="214">
          <cell r="T214" t="str">
            <v>johnwals</v>
          </cell>
          <cell r="AK214" t="str">
            <v>Waiting for proof</v>
          </cell>
          <cell r="AN214">
            <v>0</v>
          </cell>
        </row>
        <row r="215">
          <cell r="T215" t="str">
            <v>johnwals</v>
          </cell>
          <cell r="AK215" t="str">
            <v>2019 UVN No Proof or Rejected</v>
          </cell>
          <cell r="AN215">
            <v>0</v>
          </cell>
        </row>
        <row r="216">
          <cell r="T216" t="str">
            <v>johnwals</v>
          </cell>
          <cell r="AK216" t="str">
            <v>2019 UVN No Proof or Rejected</v>
          </cell>
          <cell r="AN216">
            <v>0</v>
          </cell>
        </row>
        <row r="217">
          <cell r="T217" t="str">
            <v>johnwals</v>
          </cell>
          <cell r="AK217" t="str">
            <v>Case Not Resolved</v>
          </cell>
          <cell r="AN217">
            <v>0</v>
          </cell>
        </row>
        <row r="218">
          <cell r="T218" t="str">
            <v>johnwals</v>
          </cell>
          <cell r="AK218" t="str">
            <v>Case Not Resolved</v>
          </cell>
          <cell r="AN218">
            <v>0</v>
          </cell>
        </row>
        <row r="219">
          <cell r="T219" t="str">
            <v>johnwals</v>
          </cell>
          <cell r="AK219" t="str">
            <v>Case Not Resolved</v>
          </cell>
          <cell r="AN219">
            <v>0</v>
          </cell>
        </row>
        <row r="220">
          <cell r="T220" t="str">
            <v>johnwals</v>
          </cell>
          <cell r="AK220" t="str">
            <v>Case Not Resolved</v>
          </cell>
          <cell r="AN220">
            <v>0</v>
          </cell>
        </row>
        <row r="221">
          <cell r="T221" t="str">
            <v>johnwals</v>
          </cell>
          <cell r="AK221" t="str">
            <v>Case Not Resolved</v>
          </cell>
          <cell r="AN221">
            <v>0</v>
          </cell>
        </row>
        <row r="222">
          <cell r="T222" t="str">
            <v>matyldk</v>
          </cell>
          <cell r="AK222" t="str">
            <v>Not Available</v>
          </cell>
          <cell r="AN222">
            <v>0</v>
          </cell>
        </row>
        <row r="223">
          <cell r="T223" t="str">
            <v>ddanma</v>
          </cell>
          <cell r="AK223" t="str">
            <v>Case Not Resolved</v>
          </cell>
          <cell r="AN223">
            <v>0</v>
          </cell>
        </row>
        <row r="224">
          <cell r="T224" t="str">
            <v>wngmlu</v>
          </cell>
          <cell r="AK224" t="str">
            <v>Case Not Resolved</v>
          </cell>
          <cell r="AN224">
            <v>0</v>
          </cell>
        </row>
        <row r="225">
          <cell r="T225" t="str">
            <v>wingkwal</v>
          </cell>
          <cell r="AK225" t="str">
            <v>Case Not Resolved</v>
          </cell>
          <cell r="AN225">
            <v>0</v>
          </cell>
        </row>
        <row r="226">
          <cell r="T226" t="str">
            <v>yitingc</v>
          </cell>
          <cell r="AK226" t="str">
            <v>Case Not Resolved</v>
          </cell>
          <cell r="AN226">
            <v>0</v>
          </cell>
        </row>
        <row r="227">
          <cell r="T227" t="str">
            <v>soriniss</v>
          </cell>
          <cell r="AK227" t="str">
            <v>Waiting for proof</v>
          </cell>
          <cell r="AN227">
            <v>0</v>
          </cell>
        </row>
        <row r="228">
          <cell r="T228" t="str">
            <v>hashen</v>
          </cell>
          <cell r="AK228" t="str">
            <v>Case Not Resolved</v>
          </cell>
          <cell r="AN228">
            <v>0</v>
          </cell>
        </row>
        <row r="229">
          <cell r="T229" t="str">
            <v>matyldk</v>
          </cell>
          <cell r="AK229" t="str">
            <v>Case Not Resolved</v>
          </cell>
          <cell r="AN229">
            <v>0</v>
          </cell>
        </row>
        <row r="230">
          <cell r="T230" t="str">
            <v>jieyaoge</v>
          </cell>
          <cell r="AK230" t="str">
            <v>Case Not Resolved</v>
          </cell>
          <cell r="AN230">
            <v>0</v>
          </cell>
        </row>
        <row r="231">
          <cell r="T231" t="str">
            <v>yuxiam</v>
          </cell>
          <cell r="AK231" t="str">
            <v>Case Not Resolved</v>
          </cell>
          <cell r="AN231">
            <v>0</v>
          </cell>
        </row>
        <row r="232">
          <cell r="T232" t="str">
            <v>yuxiam</v>
          </cell>
          <cell r="AK232" t="str">
            <v>Case Not Resolved</v>
          </cell>
          <cell r="AN232">
            <v>0</v>
          </cell>
        </row>
        <row r="233">
          <cell r="T233" t="str">
            <v>jieyaoge</v>
          </cell>
          <cell r="AK233" t="str">
            <v>Case Not Resolved</v>
          </cell>
          <cell r="AN233">
            <v>0</v>
          </cell>
        </row>
        <row r="234">
          <cell r="T234" t="str">
            <v>chiahsl</v>
          </cell>
          <cell r="AK234" t="str">
            <v>Case Not Resolved</v>
          </cell>
          <cell r="AN234">
            <v>0</v>
          </cell>
        </row>
        <row r="235">
          <cell r="T235" t="str">
            <v>yuxiam</v>
          </cell>
          <cell r="AK235" t="str">
            <v>Case Not Resolved</v>
          </cell>
          <cell r="AN235">
            <v>0</v>
          </cell>
        </row>
        <row r="236">
          <cell r="T236" t="str">
            <v>yuxiam</v>
          </cell>
          <cell r="AK236" t="str">
            <v>Case Not Resolved</v>
          </cell>
          <cell r="AN236">
            <v>0</v>
          </cell>
        </row>
        <row r="237">
          <cell r="T237" t="str">
            <v>chiahsl</v>
          </cell>
          <cell r="AK237" t="str">
            <v>Case Not Resolved</v>
          </cell>
          <cell r="AN237">
            <v>0</v>
          </cell>
        </row>
        <row r="238">
          <cell r="AK238" t="str">
            <v>2019 UVN No Proof or Rejected</v>
          </cell>
          <cell r="AN238">
            <v>0</v>
          </cell>
        </row>
        <row r="239">
          <cell r="AK239" t="str">
            <v>2019 UVN No Proof or Rejected</v>
          </cell>
          <cell r="AN239">
            <v>0</v>
          </cell>
        </row>
        <row r="240">
          <cell r="T240" t="str">
            <v>johnwals</v>
          </cell>
          <cell r="AK240" t="str">
            <v>VAT Uploaded</v>
          </cell>
          <cell r="AN240">
            <v>0</v>
          </cell>
        </row>
        <row r="241">
          <cell r="T241" t="str">
            <v>corkeryr</v>
          </cell>
          <cell r="AK241" t="str">
            <v>2019 UVN Proof Provided</v>
          </cell>
          <cell r="AN241">
            <v>0</v>
          </cell>
        </row>
        <row r="242">
          <cell r="T242" t="str">
            <v>johnwals</v>
          </cell>
          <cell r="AK242" t="str">
            <v>Case Not Resolved</v>
          </cell>
          <cell r="AN242">
            <v>0</v>
          </cell>
        </row>
        <row r="243">
          <cell r="T243" t="str">
            <v>hashen</v>
          </cell>
          <cell r="AK243" t="str">
            <v>Case Not Resolved</v>
          </cell>
          <cell r="AN243">
            <v>0</v>
          </cell>
        </row>
        <row r="244">
          <cell r="T244" t="str">
            <v>johnwals</v>
          </cell>
          <cell r="AK244" t="str">
            <v>Case Not Resolved</v>
          </cell>
          <cell r="AN244">
            <v>0</v>
          </cell>
        </row>
        <row r="245">
          <cell r="T245" t="str">
            <v>hashen</v>
          </cell>
          <cell r="AK245" t="str">
            <v>VAT Uploaded</v>
          </cell>
          <cell r="AN245">
            <v>0</v>
          </cell>
        </row>
        <row r="246">
          <cell r="T246" t="str">
            <v>johnwals</v>
          </cell>
          <cell r="AK246" t="str">
            <v>Case Not Resolved</v>
          </cell>
          <cell r="AN246">
            <v>0</v>
          </cell>
        </row>
        <row r="247">
          <cell r="T247" t="str">
            <v>johnwals</v>
          </cell>
          <cell r="AK247" t="str">
            <v>Case Not Resolved</v>
          </cell>
          <cell r="AN247">
            <v>0</v>
          </cell>
        </row>
        <row r="248">
          <cell r="T248" t="str">
            <v>hashen</v>
          </cell>
          <cell r="AK248" t="str">
            <v>Waiting for proof</v>
          </cell>
          <cell r="AN248">
            <v>0</v>
          </cell>
        </row>
        <row r="249">
          <cell r="T249" t="str">
            <v>liuwenyu</v>
          </cell>
          <cell r="AK249" t="str">
            <v>Case Not Resolved</v>
          </cell>
          <cell r="AN249">
            <v>0</v>
          </cell>
        </row>
        <row r="250">
          <cell r="T250" t="str">
            <v>chiahsl</v>
          </cell>
          <cell r="AK250" t="str">
            <v>Case Not Resolved</v>
          </cell>
          <cell r="AN250">
            <v>0</v>
          </cell>
        </row>
        <row r="251">
          <cell r="T251" t="str">
            <v>liuwenyu</v>
          </cell>
          <cell r="AK251" t="str">
            <v>Case Not Resolved</v>
          </cell>
          <cell r="AN251">
            <v>0</v>
          </cell>
        </row>
        <row r="252">
          <cell r="AK252" t="str">
            <v>Case Not Resolved</v>
          </cell>
          <cell r="AN252">
            <v>1</v>
          </cell>
        </row>
        <row r="253">
          <cell r="T253" t="str">
            <v>yumengya</v>
          </cell>
          <cell r="AK253" t="str">
            <v>Not Available</v>
          </cell>
          <cell r="AN253">
            <v>0</v>
          </cell>
        </row>
        <row r="254">
          <cell r="T254" t="str">
            <v>xinru</v>
          </cell>
          <cell r="AK254" t="str">
            <v>VAT Uploaded</v>
          </cell>
          <cell r="AN254">
            <v>1</v>
          </cell>
        </row>
        <row r="255">
          <cell r="AK255" t="str">
            <v>2019 UVN Proof Provided</v>
          </cell>
          <cell r="AN255">
            <v>0</v>
          </cell>
        </row>
        <row r="256">
          <cell r="T256" t="str">
            <v>jinqin</v>
          </cell>
          <cell r="AK256" t="str">
            <v>2019 UVN Proof Provided</v>
          </cell>
          <cell r="AN256">
            <v>0</v>
          </cell>
        </row>
        <row r="257">
          <cell r="T257" t="str">
            <v>johnwals</v>
          </cell>
          <cell r="AK257" t="str">
            <v>VAT Uploaded</v>
          </cell>
          <cell r="AN257">
            <v>0</v>
          </cell>
        </row>
        <row r="258">
          <cell r="T258" t="str">
            <v>mbbravo</v>
          </cell>
          <cell r="AK258" t="str">
            <v>VAT Uploaded</v>
          </cell>
          <cell r="AN258">
            <v>0</v>
          </cell>
        </row>
        <row r="259">
          <cell r="T259" t="str">
            <v>johnwals</v>
          </cell>
          <cell r="AK259" t="str">
            <v>Case Not Resolved</v>
          </cell>
          <cell r="AN259">
            <v>0</v>
          </cell>
        </row>
        <row r="260">
          <cell r="T260" t="str">
            <v>johnwals</v>
          </cell>
          <cell r="AK260" t="str">
            <v>Case Not Resolved</v>
          </cell>
          <cell r="AN260">
            <v>0</v>
          </cell>
        </row>
        <row r="261">
          <cell r="T261" t="str">
            <v>johnwals</v>
          </cell>
          <cell r="AK261" t="str">
            <v>Case Not Resolved</v>
          </cell>
          <cell r="AN261">
            <v>0</v>
          </cell>
        </row>
        <row r="262">
          <cell r="T262" t="str">
            <v>johnwals</v>
          </cell>
          <cell r="AK262" t="str">
            <v>Case Not Resolved</v>
          </cell>
          <cell r="AN262">
            <v>0</v>
          </cell>
        </row>
        <row r="263">
          <cell r="T263" t="str">
            <v>mbbravo</v>
          </cell>
          <cell r="AK263" t="str">
            <v>2019 UVN No Proof or Rejected</v>
          </cell>
          <cell r="AN263">
            <v>0</v>
          </cell>
        </row>
        <row r="264">
          <cell r="T264" t="str">
            <v>matyldk</v>
          </cell>
          <cell r="AK264" t="str">
            <v>Not Available</v>
          </cell>
          <cell r="AN264">
            <v>0</v>
          </cell>
        </row>
        <row r="265">
          <cell r="T265" t="str">
            <v>amzcri</v>
          </cell>
          <cell r="AK265" t="str">
            <v>Other - No Applicable Reason Code</v>
          </cell>
          <cell r="AN265">
            <v>0</v>
          </cell>
        </row>
        <row r="266">
          <cell r="T266" t="str">
            <v>johnwals</v>
          </cell>
          <cell r="AK266" t="str">
            <v>Case Not Resolved</v>
          </cell>
          <cell r="AN266">
            <v>0</v>
          </cell>
        </row>
        <row r="267">
          <cell r="T267" t="str">
            <v>yuntang</v>
          </cell>
          <cell r="AK267" t="str">
            <v>Case Not Resolved</v>
          </cell>
          <cell r="AN267">
            <v>1</v>
          </cell>
        </row>
        <row r="268">
          <cell r="T268" t="str">
            <v>yitingc</v>
          </cell>
          <cell r="AK268" t="str">
            <v>Case Not Resolved</v>
          </cell>
          <cell r="AN268">
            <v>0</v>
          </cell>
        </row>
        <row r="269">
          <cell r="T269" t="str">
            <v>matyldk</v>
          </cell>
          <cell r="AK269" t="str">
            <v>Case Not Resolved</v>
          </cell>
          <cell r="AN269">
            <v>0</v>
          </cell>
        </row>
        <row r="270">
          <cell r="T270" t="str">
            <v>yuxiam</v>
          </cell>
          <cell r="AK270" t="str">
            <v>Case Not Resolved</v>
          </cell>
          <cell r="AN270">
            <v>0</v>
          </cell>
        </row>
        <row r="271">
          <cell r="T271" t="str">
            <v>chiahsl</v>
          </cell>
          <cell r="AK271" t="str">
            <v>Case Not Resolved</v>
          </cell>
          <cell r="AN271">
            <v>0</v>
          </cell>
        </row>
        <row r="272">
          <cell r="T272" t="str">
            <v>yitingc</v>
          </cell>
          <cell r="AK272" t="str">
            <v>Case Not Resolved</v>
          </cell>
          <cell r="AN272">
            <v>0</v>
          </cell>
        </row>
        <row r="273">
          <cell r="T273" t="str">
            <v>yuxiam</v>
          </cell>
          <cell r="AK273" t="str">
            <v>Case Not Resolved</v>
          </cell>
          <cell r="AN273">
            <v>0</v>
          </cell>
        </row>
        <row r="274">
          <cell r="T274" t="str">
            <v>lujang</v>
          </cell>
          <cell r="AK274" t="str">
            <v>Not Available</v>
          </cell>
          <cell r="AN274">
            <v>0</v>
          </cell>
        </row>
        <row r="275">
          <cell r="T275" t="str">
            <v>liuwenyu</v>
          </cell>
          <cell r="AK275" t="str">
            <v>Not Available</v>
          </cell>
          <cell r="AN275">
            <v>0</v>
          </cell>
        </row>
        <row r="276">
          <cell r="AK276" t="str">
            <v>2019 UVN No Proof or Rejected</v>
          </cell>
          <cell r="AN276">
            <v>0</v>
          </cell>
        </row>
        <row r="277">
          <cell r="T277" t="str">
            <v>hashen</v>
          </cell>
          <cell r="AK277" t="str">
            <v>Case Not Resolved</v>
          </cell>
          <cell r="AN277">
            <v>0</v>
          </cell>
        </row>
        <row r="278">
          <cell r="T278" t="str">
            <v>johnwals</v>
          </cell>
          <cell r="AK278" t="str">
            <v>Unresponsive Seller</v>
          </cell>
          <cell r="AN278">
            <v>0</v>
          </cell>
        </row>
        <row r="279">
          <cell r="T279" t="str">
            <v>johnwals</v>
          </cell>
          <cell r="AK279" t="str">
            <v>Case Not Resolved</v>
          </cell>
          <cell r="AN279">
            <v>0</v>
          </cell>
        </row>
        <row r="280">
          <cell r="T280" t="str">
            <v>johnwals</v>
          </cell>
          <cell r="AK280" t="str">
            <v>Case Not Resolved</v>
          </cell>
          <cell r="AN280">
            <v>0</v>
          </cell>
        </row>
        <row r="281">
          <cell r="T281" t="str">
            <v>johnwals</v>
          </cell>
          <cell r="AK281" t="str">
            <v>Case Not Resolved</v>
          </cell>
          <cell r="AN281">
            <v>0</v>
          </cell>
        </row>
        <row r="282">
          <cell r="T282" t="str">
            <v>johnwals</v>
          </cell>
          <cell r="AK282" t="str">
            <v>Case Not Resolved</v>
          </cell>
          <cell r="AN282">
            <v>0</v>
          </cell>
        </row>
        <row r="283">
          <cell r="T283" t="str">
            <v>johnwals</v>
          </cell>
          <cell r="AK283" t="str">
            <v>Case Not Resolved</v>
          </cell>
          <cell r="AN283">
            <v>0</v>
          </cell>
        </row>
        <row r="284">
          <cell r="T284" t="str">
            <v>johnwals</v>
          </cell>
          <cell r="AK284" t="str">
            <v>2019 UVN No Proof or Rejected</v>
          </cell>
          <cell r="AN284">
            <v>0</v>
          </cell>
        </row>
        <row r="285">
          <cell r="T285" t="str">
            <v>yuntang</v>
          </cell>
          <cell r="AK285" t="str">
            <v>Case Not Resolved</v>
          </cell>
          <cell r="AN285">
            <v>0</v>
          </cell>
        </row>
        <row r="286">
          <cell r="T286" t="str">
            <v>hashen</v>
          </cell>
          <cell r="AK286" t="str">
            <v>Case Not Resolved</v>
          </cell>
          <cell r="AN286">
            <v>0</v>
          </cell>
        </row>
        <row r="287">
          <cell r="T287" t="str">
            <v>yumengya</v>
          </cell>
          <cell r="AK287" t="str">
            <v>Case Not Resolved</v>
          </cell>
          <cell r="AN287">
            <v>0</v>
          </cell>
        </row>
        <row r="288">
          <cell r="T288" t="str">
            <v>jieyaoge</v>
          </cell>
          <cell r="AK288" t="str">
            <v>Case Not Resolved</v>
          </cell>
          <cell r="AN288">
            <v>0</v>
          </cell>
        </row>
        <row r="289">
          <cell r="T289" t="str">
            <v>amzcri</v>
          </cell>
          <cell r="AK289" t="str">
            <v>Waiting for proof</v>
          </cell>
          <cell r="AN289">
            <v>0</v>
          </cell>
        </row>
        <row r="290">
          <cell r="T290" t="str">
            <v>yitingc</v>
          </cell>
          <cell r="AK290" t="str">
            <v>Case Not Resolved</v>
          </cell>
          <cell r="AN290">
            <v>0</v>
          </cell>
        </row>
        <row r="291">
          <cell r="T291" t="str">
            <v>lujang</v>
          </cell>
          <cell r="AK291" t="str">
            <v>Case Not Resolved</v>
          </cell>
          <cell r="AN291">
            <v>0</v>
          </cell>
        </row>
        <row r="292">
          <cell r="T292" t="str">
            <v>yitingc</v>
          </cell>
          <cell r="AK292" t="str">
            <v>Case Not Resolved</v>
          </cell>
          <cell r="AN292">
            <v>0</v>
          </cell>
        </row>
        <row r="293">
          <cell r="T293" t="str">
            <v>mbbravo</v>
          </cell>
          <cell r="AK293" t="str">
            <v>Unresponsive Seller</v>
          </cell>
          <cell r="AN293">
            <v>0</v>
          </cell>
        </row>
        <row r="294">
          <cell r="T294" t="str">
            <v>yuqhuang</v>
          </cell>
          <cell r="AK294" t="str">
            <v>Case Not Resolved</v>
          </cell>
          <cell r="AN294">
            <v>0</v>
          </cell>
        </row>
        <row r="295">
          <cell r="T295" t="str">
            <v>liuwenyu</v>
          </cell>
          <cell r="AK295" t="str">
            <v>Case Not Resolved</v>
          </cell>
          <cell r="AN295">
            <v>0</v>
          </cell>
        </row>
        <row r="296">
          <cell r="T296" t="str">
            <v>hashen</v>
          </cell>
          <cell r="AK296" t="str">
            <v>Case Not Resolved</v>
          </cell>
          <cell r="AN296">
            <v>0</v>
          </cell>
        </row>
        <row r="297">
          <cell r="T297" t="str">
            <v>yuxiam</v>
          </cell>
          <cell r="AK297" t="str">
            <v>Case Not Resolved</v>
          </cell>
          <cell r="AN297">
            <v>0</v>
          </cell>
        </row>
        <row r="298">
          <cell r="AK298" t="str">
            <v>Case Not Resolved</v>
          </cell>
          <cell r="AN298">
            <v>0</v>
          </cell>
        </row>
        <row r="299">
          <cell r="T299" t="str">
            <v>wenzchen</v>
          </cell>
          <cell r="AK299" t="str">
            <v>Not Available</v>
          </cell>
          <cell r="AN299">
            <v>0</v>
          </cell>
        </row>
        <row r="300">
          <cell r="T300" t="str">
            <v>corkeryr</v>
          </cell>
          <cell r="AK300" t="str">
            <v>2019 UVN Proof Provided</v>
          </cell>
          <cell r="AN300">
            <v>0</v>
          </cell>
        </row>
        <row r="301">
          <cell r="T301" t="str">
            <v>jinqin</v>
          </cell>
          <cell r="AK301" t="str">
            <v>Not Available</v>
          </cell>
          <cell r="AN301">
            <v>0</v>
          </cell>
        </row>
        <row r="302">
          <cell r="T302" t="str">
            <v>myilun</v>
          </cell>
          <cell r="AK302" t="str">
            <v>Not Available</v>
          </cell>
          <cell r="AN302">
            <v>0</v>
          </cell>
        </row>
        <row r="303">
          <cell r="AK303" t="str">
            <v>Case Not Resolved</v>
          </cell>
          <cell r="AN303">
            <v>1</v>
          </cell>
        </row>
        <row r="304">
          <cell r="T304" t="str">
            <v>mbbravo</v>
          </cell>
          <cell r="AK304" t="str">
            <v>VAT Uploaded</v>
          </cell>
          <cell r="AN304">
            <v>0</v>
          </cell>
        </row>
        <row r="305">
          <cell r="T305" t="str">
            <v>mbbravo</v>
          </cell>
          <cell r="AK305" t="str">
            <v>VAT Uploaded</v>
          </cell>
          <cell r="AN305">
            <v>0</v>
          </cell>
        </row>
        <row r="306">
          <cell r="T306" t="str">
            <v>hashen</v>
          </cell>
          <cell r="AK306" t="str">
            <v>Case Not Resolved</v>
          </cell>
          <cell r="AN306">
            <v>0</v>
          </cell>
        </row>
        <row r="307">
          <cell r="T307" t="str">
            <v>johnwals</v>
          </cell>
          <cell r="AK307" t="str">
            <v>Case Not Resolved</v>
          </cell>
          <cell r="AN307">
            <v>0</v>
          </cell>
        </row>
        <row r="308">
          <cell r="AK308" t="str">
            <v>Other VAT Question</v>
          </cell>
          <cell r="AN308">
            <v>0</v>
          </cell>
        </row>
        <row r="309">
          <cell r="T309" t="str">
            <v>soriniss</v>
          </cell>
          <cell r="AK309" t="str">
            <v>Valid proof provided</v>
          </cell>
          <cell r="AN309">
            <v>0</v>
          </cell>
        </row>
        <row r="310">
          <cell r="T310" t="str">
            <v>cillianc</v>
          </cell>
          <cell r="AK310" t="str">
            <v>2019 UVN No Proof or Rejected</v>
          </cell>
          <cell r="AN310">
            <v>1</v>
          </cell>
        </row>
        <row r="311">
          <cell r="T311" t="str">
            <v>johnwals</v>
          </cell>
          <cell r="AK311" t="str">
            <v>Case Not Resolved</v>
          </cell>
          <cell r="AN311">
            <v>0</v>
          </cell>
        </row>
        <row r="312">
          <cell r="T312" t="str">
            <v>johnwals</v>
          </cell>
          <cell r="AK312" t="str">
            <v>Case Not Resolved</v>
          </cell>
          <cell r="AN312">
            <v>0</v>
          </cell>
        </row>
        <row r="313">
          <cell r="T313" t="str">
            <v>ddanma</v>
          </cell>
          <cell r="AK313" t="str">
            <v>Case Not Resolved</v>
          </cell>
          <cell r="AN313">
            <v>0</v>
          </cell>
        </row>
        <row r="314">
          <cell r="T314" t="str">
            <v>wingkwal</v>
          </cell>
          <cell r="AK314" t="str">
            <v>Case Not Resolved</v>
          </cell>
          <cell r="AN314">
            <v>0</v>
          </cell>
        </row>
        <row r="315">
          <cell r="T315" t="str">
            <v>yuxiam</v>
          </cell>
          <cell r="AK315" t="str">
            <v>Case Not Resolved</v>
          </cell>
          <cell r="AN315">
            <v>0</v>
          </cell>
        </row>
        <row r="316">
          <cell r="T316" t="str">
            <v>yuxiam</v>
          </cell>
          <cell r="AK316" t="str">
            <v>Case Not Resolved</v>
          </cell>
          <cell r="AN316">
            <v>0</v>
          </cell>
        </row>
        <row r="317">
          <cell r="T317" t="str">
            <v>chiahsl</v>
          </cell>
          <cell r="AK317" t="str">
            <v>Case Not Resolved</v>
          </cell>
          <cell r="AN317">
            <v>0</v>
          </cell>
        </row>
        <row r="318">
          <cell r="T318" t="str">
            <v>chiahsl</v>
          </cell>
          <cell r="AK318" t="str">
            <v>Case Not Resolved</v>
          </cell>
          <cell r="AN318">
            <v>0</v>
          </cell>
        </row>
        <row r="319">
          <cell r="T319" t="str">
            <v>lisiqun</v>
          </cell>
          <cell r="AK319" t="str">
            <v>Case Not Resolved</v>
          </cell>
          <cell r="AN319">
            <v>0</v>
          </cell>
        </row>
        <row r="320">
          <cell r="T320" t="str">
            <v>immatte</v>
          </cell>
          <cell r="AK320" t="str">
            <v>Waiting for proof</v>
          </cell>
          <cell r="AN320">
            <v>0</v>
          </cell>
        </row>
        <row r="321">
          <cell r="T321" t="str">
            <v>lujang</v>
          </cell>
          <cell r="AK321" t="str">
            <v>Case Not Resolved</v>
          </cell>
          <cell r="AN321">
            <v>0</v>
          </cell>
        </row>
        <row r="322">
          <cell r="T322" t="str">
            <v>chiahsl</v>
          </cell>
          <cell r="AK322" t="str">
            <v>Case Not Resolved</v>
          </cell>
          <cell r="AN322">
            <v>0</v>
          </cell>
        </row>
        <row r="323">
          <cell r="T323" t="str">
            <v>ouyangl</v>
          </cell>
          <cell r="AK323" t="str">
            <v>Not Available</v>
          </cell>
          <cell r="AN323">
            <v>0</v>
          </cell>
        </row>
        <row r="324">
          <cell r="T324" t="str">
            <v>choyi</v>
          </cell>
          <cell r="AK324" t="str">
            <v>Not Available</v>
          </cell>
          <cell r="AN324">
            <v>0</v>
          </cell>
        </row>
        <row r="325">
          <cell r="T325" t="str">
            <v>ninagian</v>
          </cell>
          <cell r="AK325" t="str">
            <v>2019 UVN No Proof or Rejected</v>
          </cell>
          <cell r="AN325">
            <v>0</v>
          </cell>
        </row>
        <row r="326">
          <cell r="AK326" t="str">
            <v>2019 UVN No Proof or Rejected</v>
          </cell>
          <cell r="AN326">
            <v>0</v>
          </cell>
        </row>
        <row r="327">
          <cell r="T327" t="str">
            <v>johnwals</v>
          </cell>
          <cell r="AK327" t="str">
            <v>Case Not Resolved</v>
          </cell>
          <cell r="AN327">
            <v>0</v>
          </cell>
        </row>
        <row r="328">
          <cell r="T328" t="str">
            <v>johnwals</v>
          </cell>
          <cell r="AK328" t="str">
            <v>Case Not Resolved</v>
          </cell>
          <cell r="AN328">
            <v>0</v>
          </cell>
        </row>
        <row r="329">
          <cell r="T329" t="str">
            <v>johnwals</v>
          </cell>
          <cell r="AK329" t="str">
            <v>Case Not Resolved</v>
          </cell>
          <cell r="AN329">
            <v>0</v>
          </cell>
        </row>
        <row r="330">
          <cell r="T330" t="str">
            <v>cillianc</v>
          </cell>
          <cell r="AK330" t="str">
            <v>2019 UVN No Proof or Rejected</v>
          </cell>
          <cell r="AN330">
            <v>0</v>
          </cell>
        </row>
        <row r="331">
          <cell r="T331" t="str">
            <v>corkeryr</v>
          </cell>
          <cell r="AK331" t="str">
            <v>Case Not Resolved</v>
          </cell>
          <cell r="AN331">
            <v>0</v>
          </cell>
        </row>
        <row r="332">
          <cell r="T332" t="str">
            <v>mbbravo</v>
          </cell>
          <cell r="AK332" t="str">
            <v>2019 UVN No Proof or Rejected</v>
          </cell>
          <cell r="AN332">
            <v>0</v>
          </cell>
        </row>
        <row r="333">
          <cell r="T333" t="str">
            <v>johnwals</v>
          </cell>
          <cell r="AK333" t="str">
            <v>Case Not Resolved</v>
          </cell>
          <cell r="AN333">
            <v>0</v>
          </cell>
        </row>
        <row r="334">
          <cell r="T334" t="str">
            <v>matyldk</v>
          </cell>
          <cell r="AK334" t="str">
            <v>Not Available</v>
          </cell>
          <cell r="AN334">
            <v>0</v>
          </cell>
        </row>
        <row r="335">
          <cell r="T335" t="str">
            <v>corkeryr</v>
          </cell>
          <cell r="AK335" t="str">
            <v>2019 UVN No Proof or Rejected</v>
          </cell>
          <cell r="AN335">
            <v>2</v>
          </cell>
        </row>
        <row r="336">
          <cell r="T336" t="str">
            <v>liuwenyu</v>
          </cell>
          <cell r="AK336" t="str">
            <v>Case Not Resolved</v>
          </cell>
          <cell r="AN336">
            <v>0</v>
          </cell>
        </row>
        <row r="337">
          <cell r="T337" t="str">
            <v>yumengya</v>
          </cell>
          <cell r="AK337" t="str">
            <v>Case Not Resolved</v>
          </cell>
          <cell r="AN337">
            <v>0</v>
          </cell>
        </row>
        <row r="338">
          <cell r="T338" t="str">
            <v>chenhaiw</v>
          </cell>
          <cell r="AK338" t="str">
            <v>Case Not Resolved</v>
          </cell>
          <cell r="AN338">
            <v>0</v>
          </cell>
        </row>
        <row r="339">
          <cell r="T339" t="str">
            <v>yuxiam</v>
          </cell>
          <cell r="AK339" t="str">
            <v>Case Not Resolved</v>
          </cell>
          <cell r="AN339">
            <v>0</v>
          </cell>
        </row>
        <row r="340">
          <cell r="T340" t="str">
            <v>hashen</v>
          </cell>
          <cell r="AK340" t="str">
            <v>VAT Uploaded</v>
          </cell>
          <cell r="AN340">
            <v>0</v>
          </cell>
        </row>
        <row r="341">
          <cell r="T341" t="str">
            <v>immatte</v>
          </cell>
          <cell r="AK341" t="str">
            <v>Other - No Applicable Reason Code</v>
          </cell>
          <cell r="AN341">
            <v>0</v>
          </cell>
        </row>
        <row r="342">
          <cell r="T342" t="str">
            <v>lujang</v>
          </cell>
          <cell r="AK342" t="str">
            <v>Case Not Resolved</v>
          </cell>
          <cell r="AN342">
            <v>0</v>
          </cell>
        </row>
        <row r="343">
          <cell r="T343" t="str">
            <v>yuxiam</v>
          </cell>
          <cell r="AK343" t="str">
            <v>Case Not Resolved</v>
          </cell>
          <cell r="AN343">
            <v>0</v>
          </cell>
        </row>
        <row r="344">
          <cell r="T344" t="str">
            <v>immatte</v>
          </cell>
          <cell r="AK344" t="str">
            <v>Valid proof provided</v>
          </cell>
          <cell r="AN344">
            <v>0</v>
          </cell>
        </row>
        <row r="345">
          <cell r="AK345" t="str">
            <v>Case Not Resolved</v>
          </cell>
          <cell r="AN345">
            <v>1</v>
          </cell>
        </row>
        <row r="346">
          <cell r="T346" t="str">
            <v>yumengya</v>
          </cell>
          <cell r="AK346" t="str">
            <v>Not Available</v>
          </cell>
          <cell r="AN346">
            <v>0</v>
          </cell>
        </row>
        <row r="347">
          <cell r="AK347" t="str">
            <v>Case Not Resolved</v>
          </cell>
          <cell r="AN347">
            <v>0</v>
          </cell>
        </row>
        <row r="348">
          <cell r="T348" t="str">
            <v>lujang</v>
          </cell>
          <cell r="AK348" t="str">
            <v>Not Available</v>
          </cell>
          <cell r="AN348">
            <v>0</v>
          </cell>
        </row>
        <row r="349">
          <cell r="AK349" t="str">
            <v>VAT Uploaded</v>
          </cell>
          <cell r="AN349">
            <v>0</v>
          </cell>
        </row>
        <row r="350">
          <cell r="T350" t="str">
            <v>johnwals</v>
          </cell>
          <cell r="AK350" t="str">
            <v>VAT Uploaded</v>
          </cell>
          <cell r="AN350">
            <v>0</v>
          </cell>
        </row>
        <row r="351">
          <cell r="T351" t="str">
            <v>johnwals</v>
          </cell>
          <cell r="AK351" t="str">
            <v>Case Not Resolved</v>
          </cell>
          <cell r="AN351">
            <v>0</v>
          </cell>
        </row>
        <row r="352">
          <cell r="T352" t="str">
            <v>johnwals</v>
          </cell>
          <cell r="AK352" t="str">
            <v>Case Not Resolved</v>
          </cell>
          <cell r="AN352">
            <v>0</v>
          </cell>
        </row>
        <row r="353">
          <cell r="T353" t="str">
            <v>johnwals</v>
          </cell>
          <cell r="AK353" t="str">
            <v>Case Not Resolved</v>
          </cell>
          <cell r="AN353">
            <v>0</v>
          </cell>
        </row>
        <row r="354">
          <cell r="T354" t="str">
            <v>johnwals</v>
          </cell>
          <cell r="AK354" t="str">
            <v>2019 UVN No Proof or Rejected</v>
          </cell>
          <cell r="AN354">
            <v>0</v>
          </cell>
        </row>
        <row r="355">
          <cell r="T355" t="str">
            <v>johnwals</v>
          </cell>
          <cell r="AK355" t="str">
            <v>Case Not Resolved</v>
          </cell>
          <cell r="AN355">
            <v>0</v>
          </cell>
        </row>
        <row r="356">
          <cell r="T356" t="str">
            <v>rabiv</v>
          </cell>
          <cell r="AK356" t="str">
            <v>Waiting for proof</v>
          </cell>
          <cell r="AN356">
            <v>0</v>
          </cell>
        </row>
        <row r="357">
          <cell r="T357" t="str">
            <v>johnwals</v>
          </cell>
          <cell r="AK357" t="str">
            <v>Case Not Resolved</v>
          </cell>
          <cell r="AN357">
            <v>0</v>
          </cell>
        </row>
        <row r="358">
          <cell r="T358" t="str">
            <v>johnwals</v>
          </cell>
          <cell r="AK358" t="str">
            <v>Case Not Resolved</v>
          </cell>
          <cell r="AN358">
            <v>0</v>
          </cell>
        </row>
        <row r="359">
          <cell r="T359" t="str">
            <v>ddanma</v>
          </cell>
          <cell r="AK359" t="str">
            <v>Case Not Resolved</v>
          </cell>
          <cell r="AN359">
            <v>0</v>
          </cell>
        </row>
        <row r="360">
          <cell r="T360" t="str">
            <v>wingkwal</v>
          </cell>
          <cell r="AK360" t="str">
            <v>Case Not Resolved</v>
          </cell>
          <cell r="AN360">
            <v>0</v>
          </cell>
        </row>
        <row r="361">
          <cell r="T361" t="str">
            <v>yitingc</v>
          </cell>
          <cell r="AK361" t="str">
            <v>Case Not Resolved</v>
          </cell>
          <cell r="AN361">
            <v>0</v>
          </cell>
        </row>
        <row r="362">
          <cell r="T362" t="str">
            <v>chiahsl</v>
          </cell>
          <cell r="AK362" t="str">
            <v>Case Not Resolved</v>
          </cell>
          <cell r="AN362">
            <v>0</v>
          </cell>
        </row>
        <row r="363">
          <cell r="T363" t="str">
            <v>yuxiam</v>
          </cell>
          <cell r="AK363" t="str">
            <v>Case Not Resolved</v>
          </cell>
          <cell r="AN363">
            <v>0</v>
          </cell>
        </row>
        <row r="364">
          <cell r="T364" t="str">
            <v>rabiv</v>
          </cell>
          <cell r="AK364" t="str">
            <v>Waiting for proof</v>
          </cell>
          <cell r="AN364">
            <v>0</v>
          </cell>
        </row>
        <row r="365">
          <cell r="T365" t="str">
            <v>chiahsl</v>
          </cell>
          <cell r="AK365" t="str">
            <v>Case Not Resolved</v>
          </cell>
          <cell r="AN365">
            <v>0</v>
          </cell>
        </row>
        <row r="366">
          <cell r="T366" t="str">
            <v>mukimovt</v>
          </cell>
          <cell r="AK366" t="str">
            <v>VAT Uploaded</v>
          </cell>
          <cell r="AN366">
            <v>0</v>
          </cell>
        </row>
        <row r="367">
          <cell r="T367" t="str">
            <v>choyi</v>
          </cell>
          <cell r="AK367" t="str">
            <v>2019 UVN Proof Provided</v>
          </cell>
          <cell r="AN367">
            <v>0</v>
          </cell>
        </row>
        <row r="368">
          <cell r="T368" t="str">
            <v>qiweiyi</v>
          </cell>
          <cell r="AK368" t="str">
            <v>Not Available</v>
          </cell>
          <cell r="AN368">
            <v>0</v>
          </cell>
        </row>
        <row r="369">
          <cell r="T369" t="str">
            <v>johnwals</v>
          </cell>
          <cell r="AK369" t="str">
            <v>VAT Uploaded</v>
          </cell>
          <cell r="AN369">
            <v>0</v>
          </cell>
        </row>
        <row r="370">
          <cell r="T370" t="str">
            <v>corkeryr</v>
          </cell>
          <cell r="AK370" t="str">
            <v>2019 UVN No Proof or Rejected</v>
          </cell>
          <cell r="AN370">
            <v>0</v>
          </cell>
        </row>
        <row r="371">
          <cell r="T371" t="str">
            <v>johnwals</v>
          </cell>
          <cell r="AK371" t="str">
            <v>VAT Uploaded</v>
          </cell>
          <cell r="AN371">
            <v>0</v>
          </cell>
        </row>
        <row r="372">
          <cell r="T372" t="str">
            <v>corkeryr</v>
          </cell>
          <cell r="AK372" t="str">
            <v>2019 UVN No Proof or Rejected</v>
          </cell>
          <cell r="AN372">
            <v>0</v>
          </cell>
        </row>
        <row r="373">
          <cell r="T373" t="str">
            <v>hashen</v>
          </cell>
          <cell r="AK373" t="str">
            <v>Case Not Resolved</v>
          </cell>
          <cell r="AN373">
            <v>0</v>
          </cell>
        </row>
        <row r="374">
          <cell r="T374" t="str">
            <v>johnwals</v>
          </cell>
          <cell r="AK374" t="str">
            <v>Case Not Resolved</v>
          </cell>
          <cell r="AN374">
            <v>0</v>
          </cell>
        </row>
        <row r="375">
          <cell r="T375" t="str">
            <v>johnwals</v>
          </cell>
          <cell r="AK375" t="str">
            <v>Case Not Resolved</v>
          </cell>
          <cell r="AN375">
            <v>0</v>
          </cell>
        </row>
        <row r="376">
          <cell r="T376" t="str">
            <v>soriniss</v>
          </cell>
          <cell r="AK376" t="str">
            <v>Other - No Applicable Reason Code</v>
          </cell>
          <cell r="AN376">
            <v>0</v>
          </cell>
        </row>
        <row r="377">
          <cell r="T377" t="str">
            <v>johnwals</v>
          </cell>
          <cell r="AK377" t="str">
            <v>Case Not Resolved</v>
          </cell>
          <cell r="AN377">
            <v>0</v>
          </cell>
        </row>
        <row r="378">
          <cell r="T378" t="str">
            <v>johnwals</v>
          </cell>
          <cell r="AK378" t="str">
            <v>Case Not Resolved</v>
          </cell>
          <cell r="AN378">
            <v>0</v>
          </cell>
        </row>
        <row r="379">
          <cell r="T379" t="str">
            <v>yuntang</v>
          </cell>
          <cell r="AK379" t="str">
            <v>Case Not Resolved</v>
          </cell>
          <cell r="AN379">
            <v>0</v>
          </cell>
        </row>
        <row r="380">
          <cell r="T380" t="str">
            <v>wingkwal</v>
          </cell>
          <cell r="AK380" t="str">
            <v>Case Not Resolved</v>
          </cell>
          <cell r="AN380">
            <v>0</v>
          </cell>
        </row>
        <row r="381">
          <cell r="T381" t="str">
            <v>yitingc</v>
          </cell>
          <cell r="AK381" t="str">
            <v>Case Not Resolved</v>
          </cell>
          <cell r="AN381">
            <v>0</v>
          </cell>
        </row>
        <row r="382">
          <cell r="T382" t="str">
            <v>hashen</v>
          </cell>
          <cell r="AK382" t="str">
            <v>Case Not Resolved</v>
          </cell>
          <cell r="AN382">
            <v>0</v>
          </cell>
        </row>
        <row r="383">
          <cell r="T383" t="str">
            <v>liuwenyu</v>
          </cell>
          <cell r="AK383" t="str">
            <v>Case Not Resolved</v>
          </cell>
          <cell r="AN383">
            <v>0</v>
          </cell>
        </row>
        <row r="384">
          <cell r="T384" t="str">
            <v>liuwenyu</v>
          </cell>
          <cell r="AK384" t="str">
            <v>Case Not Resolved</v>
          </cell>
          <cell r="AN384">
            <v>0</v>
          </cell>
        </row>
        <row r="385">
          <cell r="T385" t="str">
            <v>immatte</v>
          </cell>
          <cell r="AK385" t="str">
            <v>Waiting for proof</v>
          </cell>
          <cell r="AN385">
            <v>0</v>
          </cell>
        </row>
        <row r="386">
          <cell r="T386" t="str">
            <v>wazhao</v>
          </cell>
          <cell r="AK386" t="str">
            <v>Case Not Resolved</v>
          </cell>
          <cell r="AN386">
            <v>0</v>
          </cell>
        </row>
        <row r="387">
          <cell r="T387" t="str">
            <v>yuxiam</v>
          </cell>
          <cell r="AK387" t="str">
            <v>Case Not Resolved</v>
          </cell>
          <cell r="AN387">
            <v>0</v>
          </cell>
        </row>
        <row r="388">
          <cell r="T388" t="str">
            <v>wenzchen</v>
          </cell>
          <cell r="AK388" t="str">
            <v>2019 UVN Proof Provided</v>
          </cell>
          <cell r="AN388">
            <v>0</v>
          </cell>
        </row>
        <row r="389">
          <cell r="AK389" t="str">
            <v>Case Not Resolved</v>
          </cell>
          <cell r="AN389">
            <v>1</v>
          </cell>
        </row>
        <row r="390">
          <cell r="T390" t="str">
            <v>corkeryr</v>
          </cell>
          <cell r="AK390" t="str">
            <v>2019 UVN Proof Provided</v>
          </cell>
          <cell r="AN390">
            <v>0</v>
          </cell>
        </row>
        <row r="391">
          <cell r="T391" t="str">
            <v>yumengya</v>
          </cell>
          <cell r="AK391" t="str">
            <v>Other VAT Question</v>
          </cell>
          <cell r="AN391">
            <v>0</v>
          </cell>
        </row>
        <row r="392">
          <cell r="T392" t="str">
            <v>ninagian</v>
          </cell>
          <cell r="AK392" t="str">
            <v>VAT Uploaded</v>
          </cell>
          <cell r="AN392">
            <v>0</v>
          </cell>
        </row>
        <row r="393">
          <cell r="T393" t="str">
            <v>hashen</v>
          </cell>
          <cell r="AK393" t="str">
            <v>Case Not Resolved</v>
          </cell>
          <cell r="AN393">
            <v>0</v>
          </cell>
        </row>
        <row r="394">
          <cell r="T394" t="str">
            <v>johnwals</v>
          </cell>
          <cell r="AK394" t="str">
            <v>Case Not Resolved</v>
          </cell>
          <cell r="AN394">
            <v>0</v>
          </cell>
        </row>
        <row r="395">
          <cell r="T395" t="str">
            <v>johnwals</v>
          </cell>
          <cell r="AK395" t="str">
            <v>Case Not Resolved</v>
          </cell>
          <cell r="AN395">
            <v>0</v>
          </cell>
        </row>
        <row r="396">
          <cell r="T396" t="str">
            <v>johnwals</v>
          </cell>
          <cell r="AK396" t="str">
            <v>Case Not Resolved</v>
          </cell>
          <cell r="AN396">
            <v>0</v>
          </cell>
        </row>
        <row r="397">
          <cell r="T397" t="str">
            <v>yumengya</v>
          </cell>
          <cell r="AK397" t="str">
            <v>Case Not Resolved</v>
          </cell>
          <cell r="AN397">
            <v>0</v>
          </cell>
        </row>
        <row r="398">
          <cell r="T398" t="str">
            <v>hashen</v>
          </cell>
          <cell r="AK398" t="str">
            <v>Case Not Resolved</v>
          </cell>
          <cell r="AN398">
            <v>0</v>
          </cell>
        </row>
        <row r="399">
          <cell r="T399" t="str">
            <v>lujang</v>
          </cell>
          <cell r="AK399" t="str">
            <v>Case Not Resolved</v>
          </cell>
          <cell r="AN399">
            <v>0</v>
          </cell>
        </row>
        <row r="400">
          <cell r="T400" t="str">
            <v>immatte</v>
          </cell>
          <cell r="AK400" t="str">
            <v>Other VAT Question</v>
          </cell>
          <cell r="AN400">
            <v>0</v>
          </cell>
        </row>
        <row r="401">
          <cell r="T401" t="str">
            <v>immatte</v>
          </cell>
          <cell r="AK401" t="str">
            <v>Not Available</v>
          </cell>
          <cell r="AN401">
            <v>0</v>
          </cell>
        </row>
        <row r="402">
          <cell r="T402" t="str">
            <v>matyldk</v>
          </cell>
          <cell r="AK402" t="str">
            <v>Case Not Resolved</v>
          </cell>
          <cell r="AN402">
            <v>0</v>
          </cell>
        </row>
        <row r="403">
          <cell r="T403" t="str">
            <v>yuxiam</v>
          </cell>
          <cell r="AK403" t="str">
            <v>Case Not Resolved</v>
          </cell>
          <cell r="AN403">
            <v>0</v>
          </cell>
        </row>
        <row r="404">
          <cell r="T404" t="str">
            <v>wenzchen</v>
          </cell>
          <cell r="AK404" t="str">
            <v>Not Available</v>
          </cell>
          <cell r="AN404">
            <v>0</v>
          </cell>
        </row>
        <row r="405">
          <cell r="AK405" t="str">
            <v>Case Not Resolved</v>
          </cell>
          <cell r="AN405">
            <v>0</v>
          </cell>
        </row>
        <row r="406">
          <cell r="T406" t="str">
            <v>arizona</v>
          </cell>
          <cell r="AK406" t="str">
            <v>Not Available</v>
          </cell>
          <cell r="AN406">
            <v>0</v>
          </cell>
        </row>
        <row r="407">
          <cell r="T407" t="str">
            <v>johnwals</v>
          </cell>
          <cell r="AK407" t="str">
            <v>VAT Uploaded</v>
          </cell>
          <cell r="AN407">
            <v>0</v>
          </cell>
        </row>
        <row r="408">
          <cell r="T408" t="str">
            <v>johnwals</v>
          </cell>
          <cell r="AK408" t="str">
            <v>Case Not Resolved</v>
          </cell>
          <cell r="AN408">
            <v>0</v>
          </cell>
        </row>
        <row r="409">
          <cell r="T409" t="str">
            <v>johnwals</v>
          </cell>
          <cell r="AK409" t="str">
            <v>Case Not Resolved</v>
          </cell>
          <cell r="AN409">
            <v>0</v>
          </cell>
        </row>
        <row r="410">
          <cell r="T410" t="str">
            <v>johnwals</v>
          </cell>
          <cell r="AK410" t="str">
            <v>Case Not Resolved</v>
          </cell>
          <cell r="AN410">
            <v>0</v>
          </cell>
        </row>
        <row r="411">
          <cell r="T411" t="str">
            <v>johnwals</v>
          </cell>
          <cell r="AK411" t="str">
            <v>Case Not Resolved</v>
          </cell>
          <cell r="AN411">
            <v>0</v>
          </cell>
        </row>
        <row r="412">
          <cell r="T412" t="str">
            <v>cillianc</v>
          </cell>
          <cell r="AK412" t="str">
            <v>Waiting for proof</v>
          </cell>
          <cell r="AN412">
            <v>6</v>
          </cell>
        </row>
        <row r="413">
          <cell r="T413" t="str">
            <v>chenhaiw</v>
          </cell>
          <cell r="AK413" t="str">
            <v>Waiting for proof</v>
          </cell>
          <cell r="AN413">
            <v>0</v>
          </cell>
        </row>
        <row r="414">
          <cell r="T414" t="str">
            <v>yumengya</v>
          </cell>
          <cell r="AK414" t="str">
            <v>Case Not Resolved</v>
          </cell>
          <cell r="AN414">
            <v>0</v>
          </cell>
        </row>
        <row r="415">
          <cell r="T415" t="str">
            <v>yuqhuang</v>
          </cell>
          <cell r="AK415" t="str">
            <v>Case Not Resolved</v>
          </cell>
          <cell r="AN415">
            <v>0</v>
          </cell>
        </row>
        <row r="416">
          <cell r="T416" t="str">
            <v>matyldk</v>
          </cell>
          <cell r="AK416" t="str">
            <v>Case Not Resolved</v>
          </cell>
          <cell r="AN416">
            <v>0</v>
          </cell>
        </row>
        <row r="417">
          <cell r="T417" t="str">
            <v>wingkwal</v>
          </cell>
          <cell r="AK417" t="str">
            <v>Case Not Resolved</v>
          </cell>
          <cell r="AN417">
            <v>0</v>
          </cell>
        </row>
        <row r="418">
          <cell r="T418" t="str">
            <v>hashen</v>
          </cell>
          <cell r="AK418" t="str">
            <v>Case Not Resolved</v>
          </cell>
          <cell r="AN418">
            <v>0</v>
          </cell>
        </row>
        <row r="419">
          <cell r="AK419" t="str">
            <v>Case Not Resolved</v>
          </cell>
          <cell r="AN419">
            <v>0</v>
          </cell>
        </row>
        <row r="420">
          <cell r="T420" t="str">
            <v>yumengya</v>
          </cell>
          <cell r="AK420" t="str">
            <v>Not Available</v>
          </cell>
          <cell r="AN420">
            <v>0</v>
          </cell>
        </row>
        <row r="421">
          <cell r="AK421" t="str">
            <v>Case Not Resolved</v>
          </cell>
          <cell r="AN421">
            <v>1</v>
          </cell>
        </row>
        <row r="422">
          <cell r="T422" t="str">
            <v>johnwals</v>
          </cell>
          <cell r="AK422" t="str">
            <v>VAT Uploaded</v>
          </cell>
          <cell r="AN422">
            <v>0</v>
          </cell>
        </row>
        <row r="423">
          <cell r="T423" t="str">
            <v>hashen</v>
          </cell>
          <cell r="AK423" t="str">
            <v>Case Not Resolved</v>
          </cell>
          <cell r="AN423">
            <v>0</v>
          </cell>
        </row>
        <row r="424">
          <cell r="T424" t="str">
            <v>johnwals</v>
          </cell>
          <cell r="AK424" t="str">
            <v>Case Not Resolved</v>
          </cell>
          <cell r="AN424">
            <v>0</v>
          </cell>
        </row>
        <row r="425">
          <cell r="T425" t="str">
            <v>johnwals</v>
          </cell>
          <cell r="AK425" t="str">
            <v>2019 UVN No Proof or Rejected</v>
          </cell>
          <cell r="AN425">
            <v>0</v>
          </cell>
        </row>
        <row r="426">
          <cell r="T426" t="str">
            <v>johnwals</v>
          </cell>
          <cell r="AK426" t="str">
            <v>Unresponsive Seller</v>
          </cell>
          <cell r="AN426">
            <v>0</v>
          </cell>
        </row>
        <row r="427">
          <cell r="T427" t="str">
            <v>johnwals</v>
          </cell>
          <cell r="AK427" t="str">
            <v>Case Not Resolved</v>
          </cell>
          <cell r="AN427">
            <v>0</v>
          </cell>
        </row>
        <row r="428">
          <cell r="T428" t="str">
            <v>yitingc</v>
          </cell>
          <cell r="AK428" t="str">
            <v>VAT Uploaded</v>
          </cell>
          <cell r="AN428">
            <v>0</v>
          </cell>
        </row>
        <row r="429">
          <cell r="T429" t="str">
            <v>johnwals</v>
          </cell>
          <cell r="AK429" t="str">
            <v>Case Not Resolved</v>
          </cell>
          <cell r="AN429">
            <v>0</v>
          </cell>
        </row>
        <row r="430">
          <cell r="T430" t="str">
            <v>yuntang</v>
          </cell>
          <cell r="AK430" t="str">
            <v>Case Not Resolved</v>
          </cell>
          <cell r="AN430">
            <v>0</v>
          </cell>
        </row>
        <row r="431">
          <cell r="T431" t="str">
            <v>chiahsl</v>
          </cell>
          <cell r="AK431" t="str">
            <v>Case Not Resolved</v>
          </cell>
          <cell r="AN431">
            <v>0</v>
          </cell>
        </row>
        <row r="432">
          <cell r="T432" t="str">
            <v>zhizha</v>
          </cell>
          <cell r="AK432" t="str">
            <v>Case Not Resolved</v>
          </cell>
          <cell r="AN432">
            <v>0</v>
          </cell>
        </row>
        <row r="433">
          <cell r="T433" t="str">
            <v>yumengya</v>
          </cell>
          <cell r="AK433" t="str">
            <v>Case Not Resolved</v>
          </cell>
          <cell r="AN433">
            <v>0</v>
          </cell>
        </row>
        <row r="434">
          <cell r="T434" t="str">
            <v>yitingc</v>
          </cell>
          <cell r="AK434" t="str">
            <v>Case Not Resolved</v>
          </cell>
          <cell r="AN434">
            <v>0</v>
          </cell>
        </row>
        <row r="435">
          <cell r="T435" t="str">
            <v>zhizha</v>
          </cell>
          <cell r="AK435" t="str">
            <v>Case Not Resolved</v>
          </cell>
          <cell r="AN435">
            <v>0</v>
          </cell>
        </row>
        <row r="436">
          <cell r="T436" t="str">
            <v>matyldk</v>
          </cell>
          <cell r="AK436" t="str">
            <v>Case Not Resolved</v>
          </cell>
          <cell r="AN436">
            <v>0</v>
          </cell>
        </row>
        <row r="437">
          <cell r="T437" t="str">
            <v>lisiqun</v>
          </cell>
          <cell r="AK437" t="str">
            <v>Case Not Resolved</v>
          </cell>
          <cell r="AN437">
            <v>0</v>
          </cell>
        </row>
        <row r="438">
          <cell r="T438" t="str">
            <v>yuxiam</v>
          </cell>
          <cell r="AK438" t="str">
            <v>Case Not Resolved</v>
          </cell>
          <cell r="AN438">
            <v>0</v>
          </cell>
        </row>
        <row r="439">
          <cell r="T439" t="str">
            <v>immatte</v>
          </cell>
          <cell r="AK439" t="str">
            <v>Other - No Applicable Reason Code</v>
          </cell>
          <cell r="AN439">
            <v>0</v>
          </cell>
        </row>
        <row r="440">
          <cell r="T440" t="str">
            <v>hashen</v>
          </cell>
          <cell r="AK440" t="str">
            <v>Case Not Resolved</v>
          </cell>
          <cell r="AN440">
            <v>0</v>
          </cell>
        </row>
        <row r="441">
          <cell r="T441" t="str">
            <v>sunhengy</v>
          </cell>
          <cell r="AK441" t="str">
            <v>Not Available</v>
          </cell>
          <cell r="AN441">
            <v>0</v>
          </cell>
        </row>
        <row r="442">
          <cell r="T442" t="str">
            <v>chiahsl</v>
          </cell>
          <cell r="AK442" t="str">
            <v>2019 UVN No Proof or Rejected</v>
          </cell>
          <cell r="AN442">
            <v>0</v>
          </cell>
        </row>
        <row r="443">
          <cell r="T443" t="str">
            <v>ouyangl</v>
          </cell>
          <cell r="AK443" t="str">
            <v>Giving up account</v>
          </cell>
          <cell r="AN443">
            <v>1</v>
          </cell>
        </row>
        <row r="444">
          <cell r="T444" t="str">
            <v>lujang</v>
          </cell>
          <cell r="AK444" t="str">
            <v>Not Available</v>
          </cell>
          <cell r="AN444">
            <v>0</v>
          </cell>
        </row>
        <row r="445">
          <cell r="T445" t="str">
            <v>liuwenyu</v>
          </cell>
          <cell r="AK445" t="str">
            <v>Not Available</v>
          </cell>
          <cell r="AN445">
            <v>0</v>
          </cell>
        </row>
        <row r="446">
          <cell r="T446" t="str">
            <v>chiahsl</v>
          </cell>
          <cell r="AK446" t="str">
            <v>Not Available</v>
          </cell>
          <cell r="AN446">
            <v>0</v>
          </cell>
        </row>
        <row r="447">
          <cell r="T447" t="str">
            <v>johnwals</v>
          </cell>
          <cell r="AK447" t="str">
            <v>VAT Uploaded</v>
          </cell>
          <cell r="AN447">
            <v>0</v>
          </cell>
        </row>
        <row r="448">
          <cell r="T448" t="str">
            <v>liuwenyu</v>
          </cell>
          <cell r="AK448" t="str">
            <v>Not Available</v>
          </cell>
          <cell r="AN448">
            <v>0</v>
          </cell>
        </row>
        <row r="449">
          <cell r="T449" t="str">
            <v>xinru</v>
          </cell>
          <cell r="AK449" t="str">
            <v>2019 UVN Proof Provided</v>
          </cell>
          <cell r="AN449">
            <v>0</v>
          </cell>
        </row>
        <row r="450">
          <cell r="T450" t="str">
            <v>mbbravo</v>
          </cell>
          <cell r="AK450" t="str">
            <v>Giving up account</v>
          </cell>
          <cell r="AN450">
            <v>0</v>
          </cell>
        </row>
        <row r="451">
          <cell r="T451" t="str">
            <v>liuwenyu</v>
          </cell>
          <cell r="AK451" t="str">
            <v>Not Available</v>
          </cell>
          <cell r="AN451">
            <v>0</v>
          </cell>
        </row>
        <row r="452">
          <cell r="T452" t="str">
            <v>yuxiam</v>
          </cell>
          <cell r="AK452" t="str">
            <v>Not Available</v>
          </cell>
          <cell r="AN452">
            <v>0</v>
          </cell>
        </row>
        <row r="453">
          <cell r="T453" t="str">
            <v>johnwals</v>
          </cell>
          <cell r="AK453" t="str">
            <v>2019 UVN No Proof or Rejected</v>
          </cell>
          <cell r="AN453">
            <v>0</v>
          </cell>
        </row>
        <row r="454">
          <cell r="AK454" t="str">
            <v>Case Not Resolved</v>
          </cell>
          <cell r="AN454">
            <v>0</v>
          </cell>
        </row>
        <row r="455">
          <cell r="T455" t="str">
            <v>johnwals</v>
          </cell>
          <cell r="AK455" t="str">
            <v>Case Not Resolved</v>
          </cell>
          <cell r="AN455">
            <v>0</v>
          </cell>
        </row>
        <row r="456">
          <cell r="T456" t="str">
            <v>johnwals</v>
          </cell>
          <cell r="AK456" t="str">
            <v>Case Not Resolved</v>
          </cell>
          <cell r="AN456">
            <v>0</v>
          </cell>
        </row>
        <row r="457">
          <cell r="T457" t="str">
            <v>matyldk</v>
          </cell>
          <cell r="AK457" t="str">
            <v>Not Available</v>
          </cell>
          <cell r="AN457">
            <v>0</v>
          </cell>
        </row>
        <row r="458">
          <cell r="T458" t="str">
            <v>chiahsl</v>
          </cell>
          <cell r="AK458" t="str">
            <v>Case Not Resolved</v>
          </cell>
          <cell r="AN458">
            <v>0</v>
          </cell>
        </row>
        <row r="459">
          <cell r="T459" t="str">
            <v>chiahsl</v>
          </cell>
          <cell r="AK459" t="str">
            <v>Case Not Resolved</v>
          </cell>
          <cell r="AN459">
            <v>0</v>
          </cell>
        </row>
        <row r="460">
          <cell r="T460" t="str">
            <v>hashen</v>
          </cell>
          <cell r="AK460" t="str">
            <v>Case Not Resolved</v>
          </cell>
          <cell r="AN460">
            <v>0</v>
          </cell>
        </row>
        <row r="461">
          <cell r="T461" t="str">
            <v>hashen</v>
          </cell>
          <cell r="AK461" t="str">
            <v>Case Not Resolved</v>
          </cell>
          <cell r="AN461">
            <v>0</v>
          </cell>
        </row>
        <row r="462">
          <cell r="T462" t="str">
            <v>lujang</v>
          </cell>
          <cell r="AK462" t="str">
            <v>Case Not Resolved</v>
          </cell>
          <cell r="AN462">
            <v>0</v>
          </cell>
        </row>
        <row r="463">
          <cell r="T463" t="str">
            <v>zhaoyua</v>
          </cell>
          <cell r="AK463" t="str">
            <v>Not Available</v>
          </cell>
          <cell r="AN463">
            <v>0</v>
          </cell>
        </row>
        <row r="464">
          <cell r="T464" t="str">
            <v>johnwals</v>
          </cell>
          <cell r="AK464" t="str">
            <v>VAT Uploaded</v>
          </cell>
          <cell r="AN464">
            <v>0</v>
          </cell>
        </row>
        <row r="465">
          <cell r="T465" t="str">
            <v>johnwals</v>
          </cell>
          <cell r="AK465" t="str">
            <v>Case Not Resolved</v>
          </cell>
          <cell r="AN465">
            <v>0</v>
          </cell>
        </row>
        <row r="466">
          <cell r="T466" t="str">
            <v>johnwals</v>
          </cell>
          <cell r="AK466" t="str">
            <v>2019 UVN No Proof or Rejected</v>
          </cell>
          <cell r="AN466">
            <v>0</v>
          </cell>
        </row>
        <row r="467">
          <cell r="T467" t="str">
            <v>johnwals</v>
          </cell>
          <cell r="AK467" t="str">
            <v>Case Not Resolved</v>
          </cell>
          <cell r="AN467">
            <v>0</v>
          </cell>
        </row>
        <row r="468">
          <cell r="AK468" t="str">
            <v>Case Not Resolved</v>
          </cell>
          <cell r="AN468">
            <v>0</v>
          </cell>
        </row>
        <row r="469">
          <cell r="T469" t="str">
            <v>johnwals</v>
          </cell>
          <cell r="AK469" t="str">
            <v>Case Not Resolved</v>
          </cell>
          <cell r="AN469">
            <v>0</v>
          </cell>
        </row>
        <row r="470">
          <cell r="T470" t="str">
            <v>johnwals</v>
          </cell>
          <cell r="AK470" t="str">
            <v>Case Not Resolved</v>
          </cell>
          <cell r="AN470">
            <v>0</v>
          </cell>
        </row>
        <row r="471">
          <cell r="T471" t="str">
            <v>johnwals</v>
          </cell>
          <cell r="AK471" t="str">
            <v>Case Not Resolved</v>
          </cell>
          <cell r="AN471">
            <v>0</v>
          </cell>
        </row>
        <row r="472">
          <cell r="T472" t="str">
            <v>amzcri</v>
          </cell>
          <cell r="AK472" t="str">
            <v>Other - No Applicable Reason Code</v>
          </cell>
          <cell r="AN472">
            <v>0</v>
          </cell>
        </row>
        <row r="473">
          <cell r="T473" t="str">
            <v>wngmlu</v>
          </cell>
          <cell r="AK473" t="str">
            <v>Case Not Resolved</v>
          </cell>
          <cell r="AN473">
            <v>0</v>
          </cell>
        </row>
        <row r="474">
          <cell r="T474" t="str">
            <v>wngmlu</v>
          </cell>
          <cell r="AK474" t="str">
            <v>Valid proof provided</v>
          </cell>
          <cell r="AN474">
            <v>0</v>
          </cell>
        </row>
        <row r="475">
          <cell r="T475" t="str">
            <v>yuxiam</v>
          </cell>
          <cell r="AK475" t="str">
            <v>Case Not Resolved</v>
          </cell>
          <cell r="AN475">
            <v>0</v>
          </cell>
        </row>
        <row r="476">
          <cell r="T476" t="str">
            <v>yuxiam</v>
          </cell>
          <cell r="AK476" t="str">
            <v>Case Not Resolved</v>
          </cell>
          <cell r="AN476">
            <v>0</v>
          </cell>
        </row>
        <row r="477">
          <cell r="T477" t="str">
            <v>immatte</v>
          </cell>
          <cell r="AK477" t="str">
            <v>Waiting for proof</v>
          </cell>
          <cell r="AN477">
            <v>0</v>
          </cell>
        </row>
        <row r="478">
          <cell r="T478" t="str">
            <v>yuxiam</v>
          </cell>
          <cell r="AK478" t="str">
            <v>Case Not Resolved</v>
          </cell>
          <cell r="AN478">
            <v>0</v>
          </cell>
        </row>
        <row r="479">
          <cell r="T479" t="str">
            <v>chiahsl</v>
          </cell>
          <cell r="AK479" t="str">
            <v>Case Not Resolved</v>
          </cell>
          <cell r="AN479">
            <v>0</v>
          </cell>
        </row>
        <row r="480">
          <cell r="T480" t="str">
            <v>zhaoyw</v>
          </cell>
          <cell r="AK480" t="str">
            <v>Case Not Resolved</v>
          </cell>
          <cell r="AN480">
            <v>0</v>
          </cell>
        </row>
        <row r="481">
          <cell r="T481" t="str">
            <v>mukimovt</v>
          </cell>
          <cell r="AK481" t="str">
            <v>Waiting for proof</v>
          </cell>
          <cell r="AN481">
            <v>0</v>
          </cell>
        </row>
        <row r="482">
          <cell r="T482" t="str">
            <v>chiahsl</v>
          </cell>
          <cell r="AK482" t="str">
            <v>Case Not Resolved</v>
          </cell>
          <cell r="AN482">
            <v>0</v>
          </cell>
        </row>
        <row r="483">
          <cell r="T483" t="str">
            <v>chiahsl</v>
          </cell>
          <cell r="AK483" t="str">
            <v>Case Not Resolved</v>
          </cell>
          <cell r="AN483">
            <v>0</v>
          </cell>
        </row>
        <row r="484">
          <cell r="T484" t="str">
            <v>yuxiam</v>
          </cell>
          <cell r="AK484" t="str">
            <v>Case Not Resolved</v>
          </cell>
          <cell r="AN484">
            <v>0</v>
          </cell>
        </row>
        <row r="485">
          <cell r="T485" t="str">
            <v>zhaoyua</v>
          </cell>
          <cell r="AK485" t="str">
            <v>Not Available</v>
          </cell>
          <cell r="AN485">
            <v>0</v>
          </cell>
        </row>
        <row r="486">
          <cell r="AK486" t="str">
            <v>Case Not Resolved</v>
          </cell>
          <cell r="AN486">
            <v>0</v>
          </cell>
        </row>
        <row r="487">
          <cell r="T487" t="str">
            <v>mbbravo</v>
          </cell>
          <cell r="AK487" t="str">
            <v>Giving up account</v>
          </cell>
          <cell r="AN487">
            <v>0</v>
          </cell>
        </row>
        <row r="488">
          <cell r="T488" t="str">
            <v>johnwals</v>
          </cell>
          <cell r="AK488" t="str">
            <v>2019 UVN Proof Provided</v>
          </cell>
          <cell r="AN488">
            <v>0</v>
          </cell>
        </row>
        <row r="489">
          <cell r="T489" t="str">
            <v>hashen</v>
          </cell>
          <cell r="AK489" t="str">
            <v>Case Not Resolved</v>
          </cell>
          <cell r="AN489">
            <v>0</v>
          </cell>
        </row>
        <row r="490">
          <cell r="T490" t="str">
            <v>mukimovt</v>
          </cell>
          <cell r="AK490" t="str">
            <v>Other VAT Question</v>
          </cell>
          <cell r="AN490">
            <v>0</v>
          </cell>
        </row>
        <row r="491">
          <cell r="T491" t="str">
            <v>hashen</v>
          </cell>
          <cell r="AK491" t="str">
            <v>Case Not Resolved</v>
          </cell>
          <cell r="AN491">
            <v>0</v>
          </cell>
        </row>
        <row r="492">
          <cell r="T492" t="str">
            <v>johnwals</v>
          </cell>
          <cell r="AK492" t="str">
            <v>Case Not Resolved</v>
          </cell>
          <cell r="AN492">
            <v>0</v>
          </cell>
        </row>
        <row r="493">
          <cell r="T493" t="str">
            <v>johnwals</v>
          </cell>
          <cell r="AK493" t="str">
            <v>Case Not Resolved</v>
          </cell>
          <cell r="AN493">
            <v>0</v>
          </cell>
        </row>
        <row r="494">
          <cell r="T494" t="str">
            <v>yitingc</v>
          </cell>
          <cell r="AK494" t="str">
            <v>Case Not Resolved</v>
          </cell>
          <cell r="AN494">
            <v>0</v>
          </cell>
        </row>
        <row r="495">
          <cell r="T495" t="str">
            <v>yitingc</v>
          </cell>
          <cell r="AK495" t="str">
            <v>Case Not Resolved</v>
          </cell>
          <cell r="AN495">
            <v>0</v>
          </cell>
        </row>
        <row r="496">
          <cell r="T496" t="str">
            <v>yuxiam</v>
          </cell>
          <cell r="AK496" t="str">
            <v>Case Not Resolved</v>
          </cell>
          <cell r="AN496">
            <v>0</v>
          </cell>
        </row>
        <row r="497">
          <cell r="T497" t="str">
            <v>yuxiam</v>
          </cell>
          <cell r="AK497" t="str">
            <v>Case Not Resolved</v>
          </cell>
          <cell r="AN497">
            <v>0</v>
          </cell>
        </row>
        <row r="498">
          <cell r="T498" t="str">
            <v>zhizha</v>
          </cell>
          <cell r="AK498" t="str">
            <v>Case Not Resolved</v>
          </cell>
          <cell r="AN498">
            <v>0</v>
          </cell>
        </row>
        <row r="499">
          <cell r="T499" t="str">
            <v>lisiqun</v>
          </cell>
          <cell r="AK499" t="str">
            <v>Case Not Resolved</v>
          </cell>
          <cell r="AN499">
            <v>0</v>
          </cell>
        </row>
        <row r="500">
          <cell r="T500" t="str">
            <v>liuwenyu</v>
          </cell>
          <cell r="AK500" t="str">
            <v>Case Not Resolved</v>
          </cell>
          <cell r="AN500">
            <v>0</v>
          </cell>
        </row>
        <row r="501">
          <cell r="T501" t="str">
            <v>hashen</v>
          </cell>
          <cell r="AK501" t="str">
            <v>Waiting for proof</v>
          </cell>
          <cell r="AN501">
            <v>0</v>
          </cell>
        </row>
        <row r="502">
          <cell r="T502" t="str">
            <v>zhizha</v>
          </cell>
          <cell r="AK502" t="str">
            <v>Case Not Resolved</v>
          </cell>
          <cell r="AN502">
            <v>0</v>
          </cell>
        </row>
        <row r="503">
          <cell r="AK503" t="str">
            <v>Case Not Resolved</v>
          </cell>
          <cell r="AN503">
            <v>1</v>
          </cell>
        </row>
        <row r="504">
          <cell r="AK504" t="str">
            <v>Case Not Resolved</v>
          </cell>
          <cell r="AN504">
            <v>0</v>
          </cell>
        </row>
        <row r="505">
          <cell r="T505" t="str">
            <v>chiahsl</v>
          </cell>
          <cell r="AK505" t="str">
            <v>Not Available</v>
          </cell>
          <cell r="AN505">
            <v>0</v>
          </cell>
        </row>
        <row r="506">
          <cell r="AK506" t="str">
            <v>Case Not Resolved</v>
          </cell>
          <cell r="AN506">
            <v>0</v>
          </cell>
        </row>
        <row r="507">
          <cell r="T507" t="str">
            <v>mukimovt</v>
          </cell>
          <cell r="AK507" t="str">
            <v>Other VAT Question</v>
          </cell>
          <cell r="AN507">
            <v>0</v>
          </cell>
        </row>
        <row r="508">
          <cell r="T508" t="str">
            <v>johnwals</v>
          </cell>
          <cell r="AK508" t="str">
            <v>2019 UVN No Proof or Rejected</v>
          </cell>
          <cell r="AN508">
            <v>0</v>
          </cell>
        </row>
        <row r="509">
          <cell r="T509" t="str">
            <v>johnwals</v>
          </cell>
          <cell r="AK509" t="str">
            <v>Case Not Resolved</v>
          </cell>
          <cell r="AN509">
            <v>0</v>
          </cell>
        </row>
        <row r="510">
          <cell r="T510" t="str">
            <v>johnwals</v>
          </cell>
          <cell r="AK510" t="str">
            <v>Case Not Resolved</v>
          </cell>
          <cell r="AN510">
            <v>0</v>
          </cell>
        </row>
        <row r="511">
          <cell r="T511" t="str">
            <v>mbbravo</v>
          </cell>
          <cell r="AK511" t="str">
            <v>2019 UVN No Proof or Rejected</v>
          </cell>
          <cell r="AN511">
            <v>0</v>
          </cell>
        </row>
        <row r="512">
          <cell r="T512" t="str">
            <v>johnwals</v>
          </cell>
          <cell r="AK512" t="str">
            <v>Case Not Resolved</v>
          </cell>
          <cell r="AN512">
            <v>0</v>
          </cell>
        </row>
        <row r="513">
          <cell r="T513" t="str">
            <v>johnwals</v>
          </cell>
          <cell r="AK513" t="str">
            <v>Case Not Resolved</v>
          </cell>
          <cell r="AN513">
            <v>0</v>
          </cell>
        </row>
        <row r="514">
          <cell r="T514" t="str">
            <v>wngmlu</v>
          </cell>
          <cell r="AK514" t="str">
            <v>Case Not Resolved</v>
          </cell>
          <cell r="AN514">
            <v>0</v>
          </cell>
        </row>
        <row r="515">
          <cell r="T515" t="str">
            <v>zhizha</v>
          </cell>
          <cell r="AK515" t="str">
            <v>Case Not Resolved</v>
          </cell>
          <cell r="AN515">
            <v>0</v>
          </cell>
        </row>
        <row r="516">
          <cell r="T516" t="str">
            <v>yitingc</v>
          </cell>
          <cell r="AK516" t="str">
            <v>Case Not Resolved</v>
          </cell>
          <cell r="AN516">
            <v>0</v>
          </cell>
        </row>
        <row r="517">
          <cell r="T517" t="str">
            <v>yitingc</v>
          </cell>
          <cell r="AK517" t="str">
            <v>Case Not Resolved</v>
          </cell>
          <cell r="AN517">
            <v>0</v>
          </cell>
        </row>
        <row r="518">
          <cell r="T518" t="str">
            <v>lnjn</v>
          </cell>
          <cell r="AK518" t="str">
            <v>Case Not Resolved</v>
          </cell>
          <cell r="AN518">
            <v>1</v>
          </cell>
        </row>
        <row r="519">
          <cell r="T519" t="str">
            <v>lnjn</v>
          </cell>
          <cell r="AK519" t="str">
            <v>Case Not Resolved</v>
          </cell>
          <cell r="AN519">
            <v>1</v>
          </cell>
        </row>
        <row r="520">
          <cell r="T520" t="str">
            <v>chiahsl</v>
          </cell>
          <cell r="AK520" t="str">
            <v>Case Not Resolved</v>
          </cell>
          <cell r="AN520">
            <v>0</v>
          </cell>
        </row>
        <row r="521">
          <cell r="T521" t="str">
            <v>xiaogren</v>
          </cell>
          <cell r="AK521" t="str">
            <v>Case Not Resolved</v>
          </cell>
          <cell r="AN521">
            <v>0</v>
          </cell>
        </row>
        <row r="522">
          <cell r="T522" t="str">
            <v>hashen</v>
          </cell>
          <cell r="AK522" t="str">
            <v>Case Not Resolved</v>
          </cell>
          <cell r="AN522">
            <v>0</v>
          </cell>
        </row>
        <row r="523">
          <cell r="T523" t="str">
            <v>choyi</v>
          </cell>
          <cell r="AK523" t="str">
            <v>Not Available</v>
          </cell>
          <cell r="AN523">
            <v>0</v>
          </cell>
        </row>
        <row r="524">
          <cell r="T524" t="str">
            <v>johnwals</v>
          </cell>
          <cell r="AK524" t="str">
            <v>VAT Uploaded</v>
          </cell>
          <cell r="AN524">
            <v>0</v>
          </cell>
        </row>
        <row r="525">
          <cell r="AK525" t="str">
            <v>Case Not Resolved</v>
          </cell>
          <cell r="AN525">
            <v>1</v>
          </cell>
        </row>
        <row r="526">
          <cell r="T526" t="str">
            <v>johnwals</v>
          </cell>
          <cell r="AK526" t="str">
            <v>VAT Uploaded</v>
          </cell>
          <cell r="AN526">
            <v>0</v>
          </cell>
        </row>
        <row r="527">
          <cell r="T527" t="str">
            <v>soriniss</v>
          </cell>
          <cell r="AK527" t="str">
            <v>Non Merch@ Issue (transfer or refer to correct dept)</v>
          </cell>
          <cell r="AN527">
            <v>0</v>
          </cell>
        </row>
        <row r="528">
          <cell r="T528" t="str">
            <v>johnwals</v>
          </cell>
          <cell r="AK528" t="str">
            <v>Case Not Resolved</v>
          </cell>
          <cell r="AN528">
            <v>0</v>
          </cell>
        </row>
        <row r="529">
          <cell r="AK529" t="str">
            <v>2019 UVN No Proof or Rejected</v>
          </cell>
          <cell r="AN529">
            <v>0</v>
          </cell>
        </row>
        <row r="530">
          <cell r="T530" t="str">
            <v>johnwals</v>
          </cell>
          <cell r="AK530" t="str">
            <v>Case Not Resolved</v>
          </cell>
          <cell r="AN530">
            <v>0</v>
          </cell>
        </row>
        <row r="531">
          <cell r="T531" t="str">
            <v>johnwals</v>
          </cell>
          <cell r="AK531" t="str">
            <v>Case Not Resolved</v>
          </cell>
          <cell r="AN531">
            <v>0</v>
          </cell>
        </row>
        <row r="532">
          <cell r="T532" t="str">
            <v>johnwals</v>
          </cell>
          <cell r="AK532" t="str">
            <v>Case Not Resolved</v>
          </cell>
          <cell r="AN532">
            <v>0</v>
          </cell>
        </row>
        <row r="533">
          <cell r="T533" t="str">
            <v>johnwals</v>
          </cell>
          <cell r="AK533" t="str">
            <v>Case Not Resolved</v>
          </cell>
          <cell r="AN533">
            <v>0</v>
          </cell>
        </row>
        <row r="534">
          <cell r="T534" t="str">
            <v>hashen</v>
          </cell>
          <cell r="AK534" t="str">
            <v>Case Not Resolved</v>
          </cell>
          <cell r="AN534">
            <v>0</v>
          </cell>
        </row>
        <row r="535">
          <cell r="T535" t="str">
            <v>yuxiam</v>
          </cell>
          <cell r="AK535" t="str">
            <v>Case Not Resolved</v>
          </cell>
          <cell r="AN535">
            <v>0</v>
          </cell>
        </row>
        <row r="536">
          <cell r="T536" t="str">
            <v>hashen</v>
          </cell>
          <cell r="AK536" t="str">
            <v>VAT Uploaded</v>
          </cell>
          <cell r="AN536">
            <v>0</v>
          </cell>
        </row>
        <row r="537">
          <cell r="T537" t="str">
            <v>lujang</v>
          </cell>
          <cell r="AK537" t="str">
            <v>Case Not Resolved</v>
          </cell>
          <cell r="AN537">
            <v>0</v>
          </cell>
        </row>
        <row r="538">
          <cell r="T538" t="str">
            <v>yitingc</v>
          </cell>
          <cell r="AK538" t="str">
            <v>Case Not Resolved</v>
          </cell>
          <cell r="AN538">
            <v>0</v>
          </cell>
        </row>
        <row r="539">
          <cell r="T539" t="str">
            <v>yuxiam</v>
          </cell>
          <cell r="AK539" t="str">
            <v>Case Not Resolved</v>
          </cell>
          <cell r="AN539">
            <v>0</v>
          </cell>
        </row>
        <row r="540">
          <cell r="T540" t="str">
            <v>hashen</v>
          </cell>
          <cell r="AK540" t="str">
            <v>Case Not Resolved</v>
          </cell>
          <cell r="AN540">
            <v>0</v>
          </cell>
        </row>
        <row r="541">
          <cell r="AK541" t="str">
            <v>Case Not Resolved</v>
          </cell>
          <cell r="AN541">
            <v>1</v>
          </cell>
        </row>
        <row r="542">
          <cell r="T542" t="str">
            <v>ouyangl</v>
          </cell>
          <cell r="AK542" t="str">
            <v>Not Available</v>
          </cell>
          <cell r="AN542">
            <v>0</v>
          </cell>
        </row>
        <row r="543">
          <cell r="AK543" t="str">
            <v>Case Not Resolved</v>
          </cell>
          <cell r="AN543">
            <v>1</v>
          </cell>
        </row>
        <row r="544">
          <cell r="AK544" t="str">
            <v>Case Not Resolved</v>
          </cell>
          <cell r="AN544">
            <v>0</v>
          </cell>
        </row>
        <row r="545">
          <cell r="T545" t="str">
            <v>wenzchen</v>
          </cell>
          <cell r="AK545" t="str">
            <v>Not Available</v>
          </cell>
          <cell r="AN545">
            <v>0</v>
          </cell>
        </row>
        <row r="546">
          <cell r="T546" t="str">
            <v>hashen</v>
          </cell>
          <cell r="AK546" t="str">
            <v>Case Not Resolved</v>
          </cell>
          <cell r="AN546">
            <v>0</v>
          </cell>
        </row>
        <row r="547">
          <cell r="T547" t="str">
            <v>johnwals</v>
          </cell>
          <cell r="AK547" t="str">
            <v>Case Not Resolved</v>
          </cell>
          <cell r="AN547">
            <v>0</v>
          </cell>
        </row>
        <row r="548">
          <cell r="T548" t="str">
            <v>johnwals</v>
          </cell>
          <cell r="AK548" t="str">
            <v>Case Not Resolved</v>
          </cell>
          <cell r="AN548">
            <v>0</v>
          </cell>
        </row>
        <row r="549">
          <cell r="T549" t="str">
            <v>rabiv</v>
          </cell>
          <cell r="AK549" t="str">
            <v>Giving up account</v>
          </cell>
          <cell r="AN549">
            <v>0</v>
          </cell>
        </row>
        <row r="550">
          <cell r="T550" t="str">
            <v>johnwals</v>
          </cell>
          <cell r="AK550" t="str">
            <v>Case Not Resolved</v>
          </cell>
          <cell r="AN550">
            <v>0</v>
          </cell>
        </row>
        <row r="551">
          <cell r="T551" t="str">
            <v>johnwals</v>
          </cell>
          <cell r="AK551" t="str">
            <v>Case Not Resolved</v>
          </cell>
          <cell r="AN551">
            <v>0</v>
          </cell>
        </row>
        <row r="552">
          <cell r="T552" t="str">
            <v>johnwals</v>
          </cell>
          <cell r="AK552" t="str">
            <v>Case Not Resolved</v>
          </cell>
          <cell r="AN552">
            <v>0</v>
          </cell>
        </row>
        <row r="553">
          <cell r="T553" t="str">
            <v>johnwals</v>
          </cell>
          <cell r="AK553" t="str">
            <v>Case Not Resolved</v>
          </cell>
          <cell r="AN553">
            <v>0</v>
          </cell>
        </row>
        <row r="554">
          <cell r="T554" t="str">
            <v>johnwals</v>
          </cell>
          <cell r="AK554" t="str">
            <v>Case Not Resolved</v>
          </cell>
          <cell r="AN554">
            <v>0</v>
          </cell>
        </row>
        <row r="555">
          <cell r="T555" t="str">
            <v>wingkwal</v>
          </cell>
          <cell r="AK555" t="str">
            <v>Case Not Resolved</v>
          </cell>
          <cell r="AN555">
            <v>0</v>
          </cell>
        </row>
        <row r="556">
          <cell r="T556" t="str">
            <v>yumengya</v>
          </cell>
          <cell r="AK556" t="str">
            <v>Case Not Resolved</v>
          </cell>
          <cell r="AN556">
            <v>0</v>
          </cell>
        </row>
        <row r="557">
          <cell r="T557" t="str">
            <v>yuqhuang</v>
          </cell>
          <cell r="AK557" t="str">
            <v>Case Not Resolved</v>
          </cell>
          <cell r="AN557">
            <v>0</v>
          </cell>
        </row>
        <row r="558">
          <cell r="T558" t="str">
            <v>zhizha</v>
          </cell>
          <cell r="AK558" t="str">
            <v>Case Not Resolved</v>
          </cell>
          <cell r="AN558">
            <v>0</v>
          </cell>
        </row>
        <row r="559">
          <cell r="T559" t="str">
            <v>yuxiam</v>
          </cell>
          <cell r="AK559" t="str">
            <v>Case Not Resolved</v>
          </cell>
          <cell r="AN559">
            <v>0</v>
          </cell>
        </row>
        <row r="560">
          <cell r="T560" t="str">
            <v>choyi</v>
          </cell>
          <cell r="AK560" t="str">
            <v>Not Available</v>
          </cell>
          <cell r="AN560">
            <v>2</v>
          </cell>
        </row>
        <row r="561">
          <cell r="AK561" t="str">
            <v>Case Not Resolved</v>
          </cell>
          <cell r="AN561">
            <v>0</v>
          </cell>
        </row>
        <row r="562">
          <cell r="AK562" t="str">
            <v>Case Not Resolved</v>
          </cell>
          <cell r="AN562">
            <v>0</v>
          </cell>
        </row>
        <row r="563">
          <cell r="T563" t="str">
            <v>chiahsl</v>
          </cell>
          <cell r="AK563" t="str">
            <v>Not Available</v>
          </cell>
          <cell r="AN563">
            <v>0</v>
          </cell>
        </row>
        <row r="564">
          <cell r="AK564" t="str">
            <v>Case Not Resolved</v>
          </cell>
          <cell r="AN564">
            <v>0</v>
          </cell>
        </row>
        <row r="565">
          <cell r="T565" t="str">
            <v>johnwals</v>
          </cell>
          <cell r="AK565" t="str">
            <v>VAT Uploaded</v>
          </cell>
          <cell r="AN565">
            <v>0</v>
          </cell>
        </row>
        <row r="566">
          <cell r="T566" t="str">
            <v>rabiv</v>
          </cell>
          <cell r="AK566" t="str">
            <v>VAT Uploaded</v>
          </cell>
          <cell r="AN566">
            <v>0</v>
          </cell>
        </row>
        <row r="567">
          <cell r="T567" t="str">
            <v>hashen</v>
          </cell>
          <cell r="AK567" t="str">
            <v>Case Not Resolved</v>
          </cell>
          <cell r="AN567">
            <v>0</v>
          </cell>
        </row>
        <row r="568">
          <cell r="AK568" t="str">
            <v>Case Not Resolved</v>
          </cell>
          <cell r="AN568">
            <v>0</v>
          </cell>
        </row>
        <row r="569">
          <cell r="AK569" t="str">
            <v>Case Not Resolved</v>
          </cell>
          <cell r="AN569">
            <v>0</v>
          </cell>
        </row>
        <row r="570">
          <cell r="T570" t="str">
            <v>johnwals</v>
          </cell>
          <cell r="AK570" t="str">
            <v>Unresponsive Seller</v>
          </cell>
          <cell r="AN570">
            <v>0</v>
          </cell>
        </row>
        <row r="571">
          <cell r="T571" t="str">
            <v>johnwals</v>
          </cell>
          <cell r="AK571" t="str">
            <v>Case Not Resolved</v>
          </cell>
          <cell r="AN571">
            <v>0</v>
          </cell>
        </row>
        <row r="572">
          <cell r="T572" t="str">
            <v>johnwals</v>
          </cell>
          <cell r="AK572" t="str">
            <v>Case Not Resolved</v>
          </cell>
          <cell r="AN572">
            <v>0</v>
          </cell>
        </row>
        <row r="573">
          <cell r="T573" t="str">
            <v>lujang</v>
          </cell>
          <cell r="AK573" t="str">
            <v>Case Not Resolved</v>
          </cell>
          <cell r="AN573">
            <v>0</v>
          </cell>
        </row>
        <row r="574">
          <cell r="T574" t="str">
            <v>yitingc</v>
          </cell>
          <cell r="AK574" t="str">
            <v>Case Not Resolved</v>
          </cell>
          <cell r="AN574">
            <v>0</v>
          </cell>
        </row>
        <row r="575">
          <cell r="T575" t="str">
            <v>lisiqun</v>
          </cell>
          <cell r="AK575" t="str">
            <v>Case Not Resolved</v>
          </cell>
          <cell r="AN575">
            <v>0</v>
          </cell>
        </row>
        <row r="576">
          <cell r="T576" t="str">
            <v>lisiqun</v>
          </cell>
          <cell r="AK576" t="str">
            <v>Case Not Resolved</v>
          </cell>
          <cell r="AN576">
            <v>0</v>
          </cell>
        </row>
        <row r="577">
          <cell r="T577" t="str">
            <v>matyldk</v>
          </cell>
          <cell r="AK577" t="str">
            <v>Case Not Resolved</v>
          </cell>
          <cell r="AN577">
            <v>0</v>
          </cell>
        </row>
        <row r="578">
          <cell r="T578" t="str">
            <v>ljiayin</v>
          </cell>
          <cell r="AK578" t="str">
            <v>Case Not Resolved</v>
          </cell>
          <cell r="AN578">
            <v>0</v>
          </cell>
        </row>
        <row r="579">
          <cell r="T579" t="str">
            <v>lujang</v>
          </cell>
          <cell r="AK579" t="str">
            <v>Case Not Resolved</v>
          </cell>
          <cell r="AN579">
            <v>0</v>
          </cell>
        </row>
        <row r="580">
          <cell r="AK580" t="str">
            <v>Case Not Resolved</v>
          </cell>
          <cell r="AN580">
            <v>1</v>
          </cell>
        </row>
        <row r="581">
          <cell r="AK581" t="str">
            <v>2019 UVN Proof Provided</v>
          </cell>
          <cell r="AN581">
            <v>0</v>
          </cell>
        </row>
        <row r="582">
          <cell r="AK582" t="str">
            <v>Case Not Resolved</v>
          </cell>
          <cell r="AN582">
            <v>1</v>
          </cell>
        </row>
        <row r="583">
          <cell r="T583" t="str">
            <v>sunhengy</v>
          </cell>
          <cell r="AK583" t="str">
            <v>Not Available</v>
          </cell>
          <cell r="AN583">
            <v>0</v>
          </cell>
        </row>
        <row r="584">
          <cell r="T584" t="str">
            <v>johnwals</v>
          </cell>
          <cell r="AK584" t="str">
            <v>VAT Uploaded</v>
          </cell>
          <cell r="AN584">
            <v>0</v>
          </cell>
        </row>
        <row r="585">
          <cell r="AK585" t="str">
            <v>VAT Uploaded</v>
          </cell>
          <cell r="AN585">
            <v>0</v>
          </cell>
        </row>
        <row r="586">
          <cell r="AK586" t="str">
            <v>Case Not Resolved</v>
          </cell>
          <cell r="AN586">
            <v>0</v>
          </cell>
        </row>
        <row r="587">
          <cell r="T587" t="str">
            <v>johnwals</v>
          </cell>
          <cell r="AK587" t="str">
            <v>Case Not Resolved</v>
          </cell>
          <cell r="AN587">
            <v>0</v>
          </cell>
        </row>
        <row r="588">
          <cell r="T588" t="str">
            <v>wazhao</v>
          </cell>
          <cell r="AK588" t="str">
            <v>Case Not Resolved</v>
          </cell>
          <cell r="AN588">
            <v>0</v>
          </cell>
        </row>
        <row r="589">
          <cell r="T589" t="str">
            <v>yitingc</v>
          </cell>
          <cell r="AK589" t="str">
            <v>Case Not Resolved</v>
          </cell>
          <cell r="AN589">
            <v>0</v>
          </cell>
        </row>
        <row r="590">
          <cell r="T590" t="str">
            <v>zhizha</v>
          </cell>
          <cell r="AK590" t="str">
            <v>Case Not Resolved</v>
          </cell>
          <cell r="AN590">
            <v>0</v>
          </cell>
        </row>
        <row r="591">
          <cell r="T591" t="str">
            <v>johnwals</v>
          </cell>
          <cell r="AK591" t="str">
            <v>VAT Uploaded</v>
          </cell>
          <cell r="AN591">
            <v>0</v>
          </cell>
        </row>
        <row r="592">
          <cell r="T592" t="str">
            <v>yitingc</v>
          </cell>
          <cell r="AK592" t="str">
            <v>Case Not Resolved</v>
          </cell>
          <cell r="AN592">
            <v>0</v>
          </cell>
        </row>
        <row r="593">
          <cell r="T593" t="str">
            <v>hashen</v>
          </cell>
          <cell r="AK593" t="str">
            <v>Case Not Resolved</v>
          </cell>
          <cell r="AN593">
            <v>0</v>
          </cell>
        </row>
        <row r="594">
          <cell r="T594" t="str">
            <v>hashen</v>
          </cell>
          <cell r="AK594" t="str">
            <v>Waiting for proof</v>
          </cell>
          <cell r="AN594">
            <v>0</v>
          </cell>
        </row>
        <row r="595">
          <cell r="T595" t="str">
            <v>sunhengy</v>
          </cell>
          <cell r="AK595" t="str">
            <v>Not Available</v>
          </cell>
          <cell r="AN595">
            <v>0</v>
          </cell>
        </row>
        <row r="596">
          <cell r="T596" t="str">
            <v>zhaoyua</v>
          </cell>
          <cell r="AK596" t="str">
            <v>Not Available</v>
          </cell>
          <cell r="AN596">
            <v>0</v>
          </cell>
        </row>
        <row r="597">
          <cell r="T597" t="str">
            <v>qiweiyi</v>
          </cell>
          <cell r="AK597" t="str">
            <v>Not Available</v>
          </cell>
          <cell r="AN597">
            <v>0</v>
          </cell>
        </row>
        <row r="598">
          <cell r="T598" t="str">
            <v>wuying</v>
          </cell>
          <cell r="AK598" t="str">
            <v>Not Available</v>
          </cell>
          <cell r="AN598">
            <v>0</v>
          </cell>
        </row>
        <row r="599">
          <cell r="T599" t="str">
            <v>lnjn</v>
          </cell>
          <cell r="AK599" t="str">
            <v>Not Available</v>
          </cell>
          <cell r="AN599">
            <v>0</v>
          </cell>
        </row>
        <row r="600">
          <cell r="T600" t="str">
            <v>johnwals</v>
          </cell>
          <cell r="AK600" t="str">
            <v>Case Not Resolved</v>
          </cell>
          <cell r="AN600">
            <v>0</v>
          </cell>
        </row>
        <row r="601">
          <cell r="T601" t="str">
            <v>johnwals</v>
          </cell>
          <cell r="AK601" t="str">
            <v>VAT Uploaded</v>
          </cell>
          <cell r="AN601">
            <v>0</v>
          </cell>
        </row>
        <row r="602">
          <cell r="T602" t="str">
            <v>johnwals</v>
          </cell>
          <cell r="AK602" t="str">
            <v>Case Not Resolved</v>
          </cell>
          <cell r="AN602">
            <v>0</v>
          </cell>
        </row>
        <row r="603">
          <cell r="T603" t="str">
            <v>johnwals</v>
          </cell>
          <cell r="AK603" t="str">
            <v>Case Not Resolved</v>
          </cell>
          <cell r="AN603">
            <v>0</v>
          </cell>
        </row>
        <row r="604">
          <cell r="T604" t="str">
            <v>mukimovt</v>
          </cell>
          <cell r="AK604" t="str">
            <v>Waiting for proof</v>
          </cell>
          <cell r="AN604">
            <v>0</v>
          </cell>
        </row>
        <row r="605">
          <cell r="T605" t="str">
            <v>yitingc</v>
          </cell>
          <cell r="AK605" t="str">
            <v>Case Not Resolved</v>
          </cell>
          <cell r="AN605">
            <v>0</v>
          </cell>
        </row>
        <row r="606">
          <cell r="T606" t="str">
            <v>liuwenyu</v>
          </cell>
          <cell r="AK606" t="str">
            <v>Case Not Resolved</v>
          </cell>
          <cell r="AN606">
            <v>0</v>
          </cell>
        </row>
        <row r="607">
          <cell r="T607" t="str">
            <v>yuxiam</v>
          </cell>
          <cell r="AK607" t="str">
            <v>Case Not Resolved</v>
          </cell>
          <cell r="AN607">
            <v>0</v>
          </cell>
        </row>
        <row r="608">
          <cell r="T608" t="str">
            <v>xinru</v>
          </cell>
          <cell r="AK608" t="str">
            <v>Not Available</v>
          </cell>
          <cell r="AN608">
            <v>0</v>
          </cell>
        </row>
        <row r="609">
          <cell r="T609" t="str">
            <v>myilun</v>
          </cell>
          <cell r="AK609" t="str">
            <v>Not Available</v>
          </cell>
          <cell r="AN609">
            <v>0</v>
          </cell>
        </row>
        <row r="610">
          <cell r="T610" t="str">
            <v>mukimovt</v>
          </cell>
          <cell r="AK610" t="str">
            <v>Other VAT Question</v>
          </cell>
          <cell r="AN610">
            <v>0</v>
          </cell>
        </row>
        <row r="611">
          <cell r="T611" t="str">
            <v>johnwals</v>
          </cell>
          <cell r="AK611" t="str">
            <v>Case Not Resolved</v>
          </cell>
          <cell r="AN611">
            <v>0</v>
          </cell>
        </row>
        <row r="612">
          <cell r="T612" t="str">
            <v>johnwals</v>
          </cell>
          <cell r="AK612" t="str">
            <v>2019 UVN No Proof or Rejected</v>
          </cell>
          <cell r="AN612">
            <v>0</v>
          </cell>
        </row>
        <row r="613">
          <cell r="AK613" t="str">
            <v>2019 UVN No Proof or Rejected</v>
          </cell>
          <cell r="AN613">
            <v>0</v>
          </cell>
        </row>
        <row r="614">
          <cell r="T614" t="str">
            <v>hashen</v>
          </cell>
          <cell r="AK614" t="str">
            <v>Case Not Resolved</v>
          </cell>
          <cell r="AN614">
            <v>0</v>
          </cell>
        </row>
        <row r="615">
          <cell r="T615" t="str">
            <v>johnwals</v>
          </cell>
          <cell r="AK615" t="str">
            <v>Case Not Resolved</v>
          </cell>
          <cell r="AN615">
            <v>0</v>
          </cell>
        </row>
        <row r="616">
          <cell r="T616" t="str">
            <v>johnwals</v>
          </cell>
          <cell r="AK616" t="str">
            <v>Case Not Resolved</v>
          </cell>
          <cell r="AN616">
            <v>0</v>
          </cell>
        </row>
        <row r="617">
          <cell r="T617" t="str">
            <v>mbbravo</v>
          </cell>
          <cell r="AK617" t="str">
            <v>2019 UVN No Proof or Rejected</v>
          </cell>
          <cell r="AN617">
            <v>5</v>
          </cell>
        </row>
        <row r="618">
          <cell r="T618" t="str">
            <v>ddanma</v>
          </cell>
          <cell r="AK618" t="str">
            <v>Case Not Resolved</v>
          </cell>
          <cell r="AN618">
            <v>0</v>
          </cell>
        </row>
        <row r="619">
          <cell r="T619" t="str">
            <v>wingkwal</v>
          </cell>
          <cell r="AK619" t="str">
            <v>Case Not Resolved</v>
          </cell>
          <cell r="AN619">
            <v>0</v>
          </cell>
        </row>
        <row r="620">
          <cell r="T620" t="str">
            <v>johnwals</v>
          </cell>
          <cell r="AK620" t="str">
            <v>Waiting for proof</v>
          </cell>
          <cell r="AN620">
            <v>0</v>
          </cell>
        </row>
        <row r="621">
          <cell r="T621" t="str">
            <v>wngmlu</v>
          </cell>
          <cell r="AK621" t="str">
            <v>Case Not Resolved</v>
          </cell>
          <cell r="AN621">
            <v>0</v>
          </cell>
        </row>
        <row r="622">
          <cell r="T622" t="str">
            <v>zhaoyw</v>
          </cell>
          <cell r="AK622" t="str">
            <v>Case Not Resolved</v>
          </cell>
          <cell r="AN622">
            <v>0</v>
          </cell>
        </row>
        <row r="623">
          <cell r="T623" t="str">
            <v>amzcri</v>
          </cell>
          <cell r="AK623" t="str">
            <v>Other - No Applicable Reason Code</v>
          </cell>
          <cell r="AN623">
            <v>0</v>
          </cell>
        </row>
        <row r="624">
          <cell r="T624" t="str">
            <v>hashen</v>
          </cell>
          <cell r="AK624" t="str">
            <v>Case Not Resolved</v>
          </cell>
          <cell r="AN624">
            <v>0</v>
          </cell>
        </row>
        <row r="625">
          <cell r="T625" t="str">
            <v>xiaogren</v>
          </cell>
          <cell r="AK625" t="str">
            <v>Valid proof provided</v>
          </cell>
          <cell r="AN625">
            <v>0</v>
          </cell>
        </row>
        <row r="626">
          <cell r="T626" t="str">
            <v>immatte</v>
          </cell>
          <cell r="AK626" t="str">
            <v>Other - No Applicable Reason Code</v>
          </cell>
          <cell r="AN626">
            <v>0</v>
          </cell>
        </row>
        <row r="627">
          <cell r="T627" t="str">
            <v>wuying</v>
          </cell>
          <cell r="AK627" t="str">
            <v>Not Available</v>
          </cell>
          <cell r="AN627">
            <v>0</v>
          </cell>
        </row>
        <row r="628">
          <cell r="T628" t="str">
            <v>liuwenyu</v>
          </cell>
          <cell r="AK628" t="str">
            <v>Not Available</v>
          </cell>
          <cell r="AN628">
            <v>0</v>
          </cell>
        </row>
        <row r="629">
          <cell r="T629" t="str">
            <v>johnwals</v>
          </cell>
          <cell r="AK629" t="str">
            <v>VAT Uploaded</v>
          </cell>
          <cell r="AN629">
            <v>0</v>
          </cell>
        </row>
        <row r="630">
          <cell r="T630" t="str">
            <v>hashen</v>
          </cell>
          <cell r="AK630" t="str">
            <v>Case Not Resolved</v>
          </cell>
          <cell r="AN630">
            <v>0</v>
          </cell>
        </row>
        <row r="631">
          <cell r="T631" t="str">
            <v>johnwals</v>
          </cell>
          <cell r="AK631" t="str">
            <v>Case Not Resolved</v>
          </cell>
          <cell r="AN631">
            <v>0</v>
          </cell>
        </row>
        <row r="632">
          <cell r="T632" t="str">
            <v>johnwals</v>
          </cell>
          <cell r="AK632" t="str">
            <v>Case Not Resolved</v>
          </cell>
          <cell r="AN632">
            <v>0</v>
          </cell>
        </row>
        <row r="633">
          <cell r="T633" t="str">
            <v>mukimovt</v>
          </cell>
          <cell r="AK633" t="str">
            <v>VAT Uploaded</v>
          </cell>
          <cell r="AN633">
            <v>0</v>
          </cell>
        </row>
        <row r="634">
          <cell r="T634" t="str">
            <v>immatte</v>
          </cell>
          <cell r="AK634" t="str">
            <v>Waiting for proof</v>
          </cell>
          <cell r="AN634">
            <v>0</v>
          </cell>
        </row>
        <row r="635">
          <cell r="T635" t="str">
            <v>johnwals</v>
          </cell>
          <cell r="AK635" t="str">
            <v>Case Not Resolved</v>
          </cell>
          <cell r="AN635">
            <v>0</v>
          </cell>
        </row>
        <row r="636">
          <cell r="T636" t="str">
            <v>mukimovt</v>
          </cell>
          <cell r="AK636" t="str">
            <v>Waiting for proof</v>
          </cell>
          <cell r="AN636">
            <v>0</v>
          </cell>
        </row>
        <row r="637">
          <cell r="T637" t="str">
            <v>yuxiam</v>
          </cell>
          <cell r="AK637" t="str">
            <v>Case Not Resolved</v>
          </cell>
          <cell r="AN637">
            <v>0</v>
          </cell>
        </row>
        <row r="638">
          <cell r="T638" t="str">
            <v>immatte</v>
          </cell>
          <cell r="AK638" t="str">
            <v>Other - No Applicable Reason Code</v>
          </cell>
          <cell r="AN638">
            <v>0</v>
          </cell>
        </row>
        <row r="639">
          <cell r="AK639" t="str">
            <v>Case Not Resolved</v>
          </cell>
          <cell r="AN639">
            <v>2</v>
          </cell>
        </row>
        <row r="640">
          <cell r="T640" t="str">
            <v>ouyangl</v>
          </cell>
          <cell r="AK640" t="str">
            <v>2019 UVN Proof Provided</v>
          </cell>
          <cell r="AN640">
            <v>0</v>
          </cell>
        </row>
        <row r="641">
          <cell r="AK641" t="str">
            <v>2019 UVN No Proof or Rejected</v>
          </cell>
          <cell r="AN641">
            <v>0</v>
          </cell>
        </row>
        <row r="642">
          <cell r="T642" t="str">
            <v>ouyangl</v>
          </cell>
          <cell r="AK642" t="str">
            <v>Not Available</v>
          </cell>
          <cell r="AN642">
            <v>0</v>
          </cell>
        </row>
        <row r="643">
          <cell r="T643" t="str">
            <v>johnwals</v>
          </cell>
          <cell r="AK643" t="str">
            <v>Case Not Resolved</v>
          </cell>
          <cell r="AN643">
            <v>0</v>
          </cell>
        </row>
        <row r="644">
          <cell r="T644" t="str">
            <v>johnwals</v>
          </cell>
          <cell r="AK644" t="str">
            <v>Case Not Resolved</v>
          </cell>
          <cell r="AN644">
            <v>0</v>
          </cell>
        </row>
        <row r="645">
          <cell r="AK645" t="str">
            <v>Case Not Resolved</v>
          </cell>
          <cell r="AN645">
            <v>0</v>
          </cell>
        </row>
        <row r="646">
          <cell r="T646" t="str">
            <v>yuxiam</v>
          </cell>
          <cell r="AK646" t="str">
            <v>Case Not Resolved</v>
          </cell>
          <cell r="AN646">
            <v>0</v>
          </cell>
        </row>
        <row r="647">
          <cell r="T647" t="str">
            <v>johnwals</v>
          </cell>
          <cell r="AK647" t="str">
            <v>Case Not Resolved</v>
          </cell>
          <cell r="AN647">
            <v>0</v>
          </cell>
        </row>
        <row r="648">
          <cell r="T648" t="str">
            <v>wngmlu</v>
          </cell>
          <cell r="AK648" t="str">
            <v>Case Not Resolved</v>
          </cell>
          <cell r="AN648">
            <v>0</v>
          </cell>
        </row>
        <row r="649">
          <cell r="T649" t="str">
            <v>wngmlu</v>
          </cell>
          <cell r="AK649" t="str">
            <v>Case Not Resolved</v>
          </cell>
          <cell r="AN649">
            <v>0</v>
          </cell>
        </row>
        <row r="650">
          <cell r="T650" t="str">
            <v>mukimovt</v>
          </cell>
          <cell r="AK650" t="str">
            <v>Waiting for proof</v>
          </cell>
          <cell r="AN650">
            <v>0</v>
          </cell>
        </row>
        <row r="651">
          <cell r="T651" t="str">
            <v>hashen</v>
          </cell>
          <cell r="AK651" t="str">
            <v>Case Not Resolved</v>
          </cell>
          <cell r="AN651">
            <v>0</v>
          </cell>
        </row>
        <row r="652">
          <cell r="T652" t="str">
            <v>lujang</v>
          </cell>
          <cell r="AK652" t="str">
            <v>Case Not Resolved</v>
          </cell>
          <cell r="AN652">
            <v>0</v>
          </cell>
        </row>
        <row r="653">
          <cell r="T653" t="str">
            <v>jieyaoge</v>
          </cell>
          <cell r="AK653" t="str">
            <v>Case Not Resolved</v>
          </cell>
          <cell r="AN653">
            <v>0</v>
          </cell>
        </row>
        <row r="654">
          <cell r="T654" t="str">
            <v>hashen</v>
          </cell>
          <cell r="AK654" t="str">
            <v>VAT Uploaded</v>
          </cell>
          <cell r="AN654">
            <v>0</v>
          </cell>
        </row>
        <row r="655">
          <cell r="T655" t="str">
            <v>liuwenyu</v>
          </cell>
          <cell r="AK655" t="str">
            <v>Case Not Resolved</v>
          </cell>
          <cell r="AN655">
            <v>0</v>
          </cell>
        </row>
        <row r="656">
          <cell r="AK656" t="str">
            <v>2019 UVN No Proof or Rejected</v>
          </cell>
          <cell r="AN656">
            <v>0</v>
          </cell>
        </row>
        <row r="657">
          <cell r="T657" t="str">
            <v>lujang</v>
          </cell>
          <cell r="AK657" t="str">
            <v>Not Available</v>
          </cell>
          <cell r="AN657">
            <v>0</v>
          </cell>
        </row>
        <row r="658">
          <cell r="T658" t="str">
            <v>choyi</v>
          </cell>
          <cell r="AK658" t="str">
            <v>Not Available</v>
          </cell>
          <cell r="AN658">
            <v>0</v>
          </cell>
        </row>
        <row r="659">
          <cell r="T659" t="str">
            <v>qiweiyi</v>
          </cell>
          <cell r="AK659" t="str">
            <v>Not Available</v>
          </cell>
          <cell r="AN659">
            <v>0</v>
          </cell>
        </row>
        <row r="660">
          <cell r="AK660" t="str">
            <v>Case Not Resolved</v>
          </cell>
          <cell r="AN660">
            <v>1</v>
          </cell>
        </row>
        <row r="661">
          <cell r="T661" t="str">
            <v>johnwals</v>
          </cell>
          <cell r="AK661" t="str">
            <v>VAT Uploaded</v>
          </cell>
          <cell r="AN661">
            <v>0</v>
          </cell>
        </row>
        <row r="662">
          <cell r="T662" t="str">
            <v>johnwals</v>
          </cell>
          <cell r="AK662" t="str">
            <v>2019 UVN No Proof or Rejected</v>
          </cell>
          <cell r="AN662">
            <v>0</v>
          </cell>
        </row>
        <row r="663">
          <cell r="T663" t="str">
            <v>johnwals</v>
          </cell>
          <cell r="AK663" t="str">
            <v>Case Not Resolved</v>
          </cell>
          <cell r="AN663">
            <v>0</v>
          </cell>
        </row>
        <row r="664">
          <cell r="T664" t="str">
            <v>johnwals</v>
          </cell>
          <cell r="AK664" t="str">
            <v>2019 UVN No Proof or Rejected</v>
          </cell>
          <cell r="AN664">
            <v>0</v>
          </cell>
        </row>
        <row r="665">
          <cell r="T665" t="str">
            <v>johnwals</v>
          </cell>
          <cell r="AK665" t="str">
            <v>2019 UVN No Proof or Rejected</v>
          </cell>
          <cell r="AN665">
            <v>0</v>
          </cell>
        </row>
        <row r="666">
          <cell r="T666" t="str">
            <v>corkeryr</v>
          </cell>
          <cell r="AK666" t="str">
            <v>2019 UVN No Proof or Rejected</v>
          </cell>
          <cell r="AN666">
            <v>0</v>
          </cell>
        </row>
        <row r="667">
          <cell r="T667" t="str">
            <v>johnwals</v>
          </cell>
          <cell r="AK667" t="str">
            <v>Case Not Resolved</v>
          </cell>
          <cell r="AN667">
            <v>0</v>
          </cell>
        </row>
        <row r="668">
          <cell r="T668" t="str">
            <v>zhizha</v>
          </cell>
          <cell r="AK668" t="str">
            <v>Case Not Resolved</v>
          </cell>
          <cell r="AN668">
            <v>0</v>
          </cell>
        </row>
        <row r="669">
          <cell r="T669" t="str">
            <v>zhizha</v>
          </cell>
          <cell r="AK669" t="str">
            <v>Case Not Resolved</v>
          </cell>
          <cell r="AN669">
            <v>0</v>
          </cell>
        </row>
        <row r="670">
          <cell r="T670" t="str">
            <v>yitingc</v>
          </cell>
          <cell r="AK670" t="str">
            <v>Case Not Resolved</v>
          </cell>
          <cell r="AN670">
            <v>0</v>
          </cell>
        </row>
        <row r="671">
          <cell r="T671" t="str">
            <v>yuxiam</v>
          </cell>
          <cell r="AK671" t="str">
            <v>Case Not Resolved</v>
          </cell>
          <cell r="AN671">
            <v>0</v>
          </cell>
        </row>
        <row r="672">
          <cell r="AK672" t="str">
            <v>Case Not Resolved</v>
          </cell>
          <cell r="AN672">
            <v>1</v>
          </cell>
        </row>
        <row r="673">
          <cell r="T673" t="str">
            <v>sunhengy</v>
          </cell>
          <cell r="AK673" t="str">
            <v>Not Available</v>
          </cell>
          <cell r="AN673">
            <v>0</v>
          </cell>
        </row>
        <row r="674">
          <cell r="T674" t="str">
            <v>chiahsl</v>
          </cell>
          <cell r="AK674" t="str">
            <v>Not Available</v>
          </cell>
          <cell r="AN674">
            <v>0</v>
          </cell>
        </row>
        <row r="675">
          <cell r="AK675" t="str">
            <v>Case Not Resolved</v>
          </cell>
          <cell r="AN675">
            <v>1</v>
          </cell>
        </row>
        <row r="676">
          <cell r="T676" t="str">
            <v>johnwals</v>
          </cell>
          <cell r="AK676" t="str">
            <v>Case Not Resolved</v>
          </cell>
          <cell r="AN676">
            <v>0</v>
          </cell>
        </row>
        <row r="677">
          <cell r="T677" t="str">
            <v>johnwals</v>
          </cell>
          <cell r="AK677" t="str">
            <v>Case Not Resolved</v>
          </cell>
          <cell r="AN677">
            <v>0</v>
          </cell>
        </row>
        <row r="678">
          <cell r="T678" t="str">
            <v>johnwals</v>
          </cell>
          <cell r="AK678" t="str">
            <v>Case Not Resolved</v>
          </cell>
          <cell r="AN678">
            <v>0</v>
          </cell>
        </row>
        <row r="679">
          <cell r="T679" t="str">
            <v>johnwals</v>
          </cell>
          <cell r="AK679" t="str">
            <v>2019 UVN No Proof or Rejected</v>
          </cell>
          <cell r="AN679">
            <v>0</v>
          </cell>
        </row>
        <row r="680">
          <cell r="T680" t="str">
            <v>hashen</v>
          </cell>
          <cell r="AK680" t="str">
            <v>Case Not Resolved</v>
          </cell>
          <cell r="AN680">
            <v>0</v>
          </cell>
        </row>
        <row r="681">
          <cell r="T681" t="str">
            <v>johnwals</v>
          </cell>
          <cell r="AK681" t="str">
            <v>Case Not Resolved</v>
          </cell>
          <cell r="AN681">
            <v>0</v>
          </cell>
        </row>
        <row r="682">
          <cell r="T682" t="str">
            <v>rabiv</v>
          </cell>
          <cell r="AK682" t="str">
            <v>Waiting for proof</v>
          </cell>
          <cell r="AN682">
            <v>0</v>
          </cell>
        </row>
        <row r="683">
          <cell r="T683" t="str">
            <v>mbbravo</v>
          </cell>
          <cell r="AK683" t="str">
            <v>Unresponsive Seller</v>
          </cell>
          <cell r="AN683">
            <v>1</v>
          </cell>
        </row>
        <row r="684">
          <cell r="T684" t="str">
            <v>wngmlu</v>
          </cell>
          <cell r="AK684" t="str">
            <v>Case Not Resolved</v>
          </cell>
          <cell r="AN684">
            <v>0</v>
          </cell>
        </row>
        <row r="685">
          <cell r="T685" t="str">
            <v>immatte</v>
          </cell>
          <cell r="AK685" t="str">
            <v>Other - No Applicable Reason Code</v>
          </cell>
          <cell r="AN685">
            <v>0</v>
          </cell>
        </row>
        <row r="686">
          <cell r="T686" t="str">
            <v>lujang</v>
          </cell>
          <cell r="AK686" t="str">
            <v>Case Not Resolved</v>
          </cell>
          <cell r="AN686">
            <v>0</v>
          </cell>
        </row>
        <row r="687">
          <cell r="T687" t="str">
            <v>yuxiam</v>
          </cell>
          <cell r="AK687" t="str">
            <v>Case Not Resolved</v>
          </cell>
          <cell r="AN687">
            <v>0</v>
          </cell>
        </row>
        <row r="688">
          <cell r="T688" t="str">
            <v>wazhao</v>
          </cell>
          <cell r="AK688" t="str">
            <v>Case Not Resolved</v>
          </cell>
          <cell r="AN688">
            <v>0</v>
          </cell>
        </row>
        <row r="689">
          <cell r="T689" t="str">
            <v>rabiv</v>
          </cell>
          <cell r="AK689" t="str">
            <v>Other - No Applicable Reason Code</v>
          </cell>
          <cell r="AN689">
            <v>0</v>
          </cell>
        </row>
        <row r="690">
          <cell r="T690" t="str">
            <v>matyldk</v>
          </cell>
          <cell r="AK690" t="str">
            <v>Case Not Resolved</v>
          </cell>
          <cell r="AN690">
            <v>0</v>
          </cell>
        </row>
        <row r="691">
          <cell r="T691" t="str">
            <v>lujang</v>
          </cell>
          <cell r="AK691" t="str">
            <v>Case Not Resolved</v>
          </cell>
          <cell r="AN691">
            <v>0</v>
          </cell>
        </row>
        <row r="692">
          <cell r="T692" t="str">
            <v>yuxiam</v>
          </cell>
          <cell r="AK692" t="str">
            <v>Case Not Resolved</v>
          </cell>
          <cell r="AN692">
            <v>0</v>
          </cell>
        </row>
        <row r="693">
          <cell r="T693" t="str">
            <v>yuxiam</v>
          </cell>
          <cell r="AK693" t="str">
            <v>Case Not Resolved</v>
          </cell>
          <cell r="AN693">
            <v>0</v>
          </cell>
        </row>
        <row r="694">
          <cell r="T694" t="str">
            <v>wenzchen</v>
          </cell>
          <cell r="AK694" t="str">
            <v>2019 UVN Proof Provided</v>
          </cell>
          <cell r="AN694">
            <v>0</v>
          </cell>
        </row>
        <row r="695">
          <cell r="AK695" t="str">
            <v>Case Not Resolved</v>
          </cell>
          <cell r="AN695">
            <v>1</v>
          </cell>
        </row>
        <row r="696">
          <cell r="AK696" t="str">
            <v>Case Not Resolved</v>
          </cell>
          <cell r="AN696">
            <v>1</v>
          </cell>
        </row>
        <row r="697">
          <cell r="T697" t="str">
            <v>xinru</v>
          </cell>
          <cell r="AK697" t="str">
            <v>Not Available</v>
          </cell>
          <cell r="AN697">
            <v>0</v>
          </cell>
        </row>
        <row r="698">
          <cell r="T698" t="str">
            <v>wenzchen</v>
          </cell>
          <cell r="AK698" t="str">
            <v>Not Available</v>
          </cell>
          <cell r="AN698">
            <v>0</v>
          </cell>
        </row>
        <row r="699">
          <cell r="AK699" t="str">
            <v>Case Not Resolved</v>
          </cell>
          <cell r="AN699">
            <v>1</v>
          </cell>
        </row>
        <row r="700">
          <cell r="T700" t="str">
            <v>mbbravo</v>
          </cell>
          <cell r="AK700" t="str">
            <v>VAT Uploaded</v>
          </cell>
          <cell r="AN700">
            <v>0</v>
          </cell>
        </row>
        <row r="701">
          <cell r="T701" t="str">
            <v>corkeryr</v>
          </cell>
          <cell r="AK701" t="str">
            <v>VAT Uploaded</v>
          </cell>
          <cell r="AN701">
            <v>0</v>
          </cell>
        </row>
        <row r="702">
          <cell r="T702" t="str">
            <v>johnwals</v>
          </cell>
          <cell r="AK702" t="str">
            <v>Case Not Resolved</v>
          </cell>
          <cell r="AN702">
            <v>0</v>
          </cell>
        </row>
        <row r="703">
          <cell r="T703" t="str">
            <v>amzcri</v>
          </cell>
          <cell r="AK703" t="str">
            <v>Waiting for proof</v>
          </cell>
          <cell r="AN703">
            <v>2</v>
          </cell>
        </row>
        <row r="704">
          <cell r="T704" t="str">
            <v>johnwals</v>
          </cell>
          <cell r="AK704" t="str">
            <v>Case Not Resolved</v>
          </cell>
          <cell r="AN704">
            <v>0</v>
          </cell>
        </row>
        <row r="705">
          <cell r="T705" t="str">
            <v>yuntang</v>
          </cell>
          <cell r="AK705" t="str">
            <v>Case Not Resolved</v>
          </cell>
          <cell r="AN705">
            <v>0</v>
          </cell>
        </row>
        <row r="706">
          <cell r="T706" t="str">
            <v>zhizha</v>
          </cell>
          <cell r="AK706" t="str">
            <v>Case Not Resolved</v>
          </cell>
          <cell r="AN706">
            <v>0</v>
          </cell>
        </row>
        <row r="707">
          <cell r="T707" t="str">
            <v>yitingc</v>
          </cell>
          <cell r="AK707" t="str">
            <v>Case Not Resolved</v>
          </cell>
          <cell r="AN707">
            <v>0</v>
          </cell>
        </row>
        <row r="708">
          <cell r="T708" t="str">
            <v>wazhao</v>
          </cell>
          <cell r="AK708" t="str">
            <v>Case Not Resolved</v>
          </cell>
          <cell r="AN708">
            <v>0</v>
          </cell>
        </row>
        <row r="709">
          <cell r="T709" t="str">
            <v>hashen</v>
          </cell>
          <cell r="AK709" t="str">
            <v>Case Not Resolved</v>
          </cell>
          <cell r="AN709">
            <v>0</v>
          </cell>
        </row>
        <row r="710">
          <cell r="AK710" t="str">
            <v>Case Not Resolved</v>
          </cell>
          <cell r="AN710">
            <v>0</v>
          </cell>
        </row>
        <row r="711">
          <cell r="T711" t="str">
            <v>lujang</v>
          </cell>
          <cell r="AK711" t="str">
            <v>Not Available</v>
          </cell>
          <cell r="AN711">
            <v>0</v>
          </cell>
        </row>
        <row r="712">
          <cell r="T712" t="str">
            <v>wanjiali</v>
          </cell>
          <cell r="AK712" t="str">
            <v>Not Available</v>
          </cell>
          <cell r="AN712">
            <v>0</v>
          </cell>
        </row>
        <row r="713">
          <cell r="AK713" t="str">
            <v>Case Not Resolved</v>
          </cell>
          <cell r="AN713">
            <v>1</v>
          </cell>
        </row>
        <row r="714">
          <cell r="AK714" t="str">
            <v>2019 UVN No Proof or Rejected</v>
          </cell>
          <cell r="AN714">
            <v>0</v>
          </cell>
        </row>
        <row r="715">
          <cell r="T715" t="str">
            <v>chenhaiw</v>
          </cell>
          <cell r="AK715" t="str">
            <v>Not Available</v>
          </cell>
          <cell r="AN715">
            <v>0</v>
          </cell>
        </row>
        <row r="716">
          <cell r="T716" t="str">
            <v>yumengya</v>
          </cell>
          <cell r="AK716" t="str">
            <v>Not Available</v>
          </cell>
          <cell r="AN716">
            <v>0</v>
          </cell>
        </row>
        <row r="717">
          <cell r="T717" t="str">
            <v>mbbravo</v>
          </cell>
          <cell r="AK717" t="str">
            <v>Case Not Resolved</v>
          </cell>
          <cell r="AN717">
            <v>0</v>
          </cell>
        </row>
        <row r="718">
          <cell r="T718" t="str">
            <v>johnwals</v>
          </cell>
          <cell r="AK718" t="str">
            <v>Case Not Resolved</v>
          </cell>
          <cell r="AN718">
            <v>0</v>
          </cell>
        </row>
        <row r="719">
          <cell r="T719" t="str">
            <v>johnwals</v>
          </cell>
          <cell r="AK719" t="str">
            <v>Case Not Resolved</v>
          </cell>
          <cell r="AN719">
            <v>0</v>
          </cell>
        </row>
        <row r="720">
          <cell r="AK720" t="str">
            <v>2019 UVN No Proof or Rejected</v>
          </cell>
          <cell r="AN720">
            <v>0</v>
          </cell>
        </row>
        <row r="721">
          <cell r="T721" t="str">
            <v>johnwals</v>
          </cell>
          <cell r="AK721" t="str">
            <v>2019 UVN No Proof or Rejected</v>
          </cell>
          <cell r="AN721">
            <v>0</v>
          </cell>
        </row>
        <row r="722">
          <cell r="T722" t="str">
            <v>johnwals</v>
          </cell>
          <cell r="AK722" t="str">
            <v>2019 UVN No Proof or Rejected</v>
          </cell>
          <cell r="AN722">
            <v>0</v>
          </cell>
        </row>
        <row r="723">
          <cell r="T723" t="str">
            <v>johnwals</v>
          </cell>
          <cell r="AK723" t="str">
            <v>Case Not Resolved</v>
          </cell>
          <cell r="AN723">
            <v>0</v>
          </cell>
        </row>
        <row r="724">
          <cell r="T724" t="str">
            <v>cillianc</v>
          </cell>
          <cell r="AK724" t="str">
            <v>VAT Uploaded</v>
          </cell>
          <cell r="AN724">
            <v>2</v>
          </cell>
        </row>
        <row r="725">
          <cell r="T725" t="str">
            <v>wingkwal</v>
          </cell>
          <cell r="AK725" t="str">
            <v>Case Not Resolved</v>
          </cell>
          <cell r="AN725">
            <v>0</v>
          </cell>
        </row>
        <row r="726">
          <cell r="T726" t="str">
            <v>yuntang</v>
          </cell>
          <cell r="AK726" t="str">
            <v>Case Not Resolved</v>
          </cell>
          <cell r="AN726">
            <v>1</v>
          </cell>
        </row>
        <row r="727">
          <cell r="T727" t="str">
            <v>yuxiam</v>
          </cell>
          <cell r="AK727" t="str">
            <v>Case Not Resolved</v>
          </cell>
          <cell r="AN727">
            <v>0</v>
          </cell>
        </row>
        <row r="728">
          <cell r="T728" t="str">
            <v>amzcri</v>
          </cell>
          <cell r="AK728" t="str">
            <v>Other - No Applicable Reason Code</v>
          </cell>
          <cell r="AN728">
            <v>0</v>
          </cell>
        </row>
        <row r="729">
          <cell r="T729" t="str">
            <v>hashen</v>
          </cell>
          <cell r="AK729" t="str">
            <v>Case Not Resolved</v>
          </cell>
          <cell r="AN729">
            <v>0</v>
          </cell>
        </row>
        <row r="730">
          <cell r="T730" t="str">
            <v>chiahsl</v>
          </cell>
          <cell r="AK730" t="str">
            <v>Case Not Resolved</v>
          </cell>
          <cell r="AN730">
            <v>0</v>
          </cell>
        </row>
        <row r="731">
          <cell r="T731" t="str">
            <v>yiluh</v>
          </cell>
          <cell r="AK731" t="str">
            <v>Not Available</v>
          </cell>
          <cell r="AN731">
            <v>0</v>
          </cell>
        </row>
        <row r="732">
          <cell r="T732" t="str">
            <v>wingkwal</v>
          </cell>
          <cell r="AK732" t="str">
            <v>Not Available</v>
          </cell>
          <cell r="AN732">
            <v>0</v>
          </cell>
        </row>
        <row r="733">
          <cell r="T733" t="str">
            <v>qiweiyi</v>
          </cell>
          <cell r="AK733" t="str">
            <v>Not Available</v>
          </cell>
          <cell r="AN733">
            <v>0</v>
          </cell>
        </row>
        <row r="734">
          <cell r="T734" t="str">
            <v>chiahsl</v>
          </cell>
          <cell r="AK734" t="str">
            <v>Not Available</v>
          </cell>
          <cell r="AN734">
            <v>0</v>
          </cell>
        </row>
        <row r="735">
          <cell r="AK735" t="str">
            <v>Case Not Resolved</v>
          </cell>
          <cell r="AN735">
            <v>0</v>
          </cell>
        </row>
        <row r="736">
          <cell r="AK736" t="str">
            <v>2019 UVN No Proof or Rejected</v>
          </cell>
          <cell r="AN736">
            <v>0</v>
          </cell>
        </row>
        <row r="737">
          <cell r="AK737" t="str">
            <v>Case Not Resolved</v>
          </cell>
          <cell r="AN737">
            <v>0</v>
          </cell>
        </row>
        <row r="738">
          <cell r="AK738" t="str">
            <v>Case Not Resolved</v>
          </cell>
          <cell r="AN738">
            <v>0</v>
          </cell>
        </row>
        <row r="739">
          <cell r="T739" t="str">
            <v>johnwals</v>
          </cell>
          <cell r="AK739" t="str">
            <v>2019 UVN No Proof or Rejected</v>
          </cell>
          <cell r="AN739">
            <v>0</v>
          </cell>
        </row>
        <row r="740">
          <cell r="T740" t="str">
            <v>johnwals</v>
          </cell>
          <cell r="AK740" t="str">
            <v>Case Not Resolved</v>
          </cell>
          <cell r="AN740">
            <v>0</v>
          </cell>
        </row>
        <row r="741">
          <cell r="T741" t="str">
            <v>johnwals</v>
          </cell>
          <cell r="AK741" t="str">
            <v>Unresponsive Seller</v>
          </cell>
          <cell r="AN741">
            <v>0</v>
          </cell>
        </row>
        <row r="742">
          <cell r="T742" t="str">
            <v>johnwals</v>
          </cell>
          <cell r="AK742" t="str">
            <v>Case Not Resolved</v>
          </cell>
          <cell r="AN742">
            <v>0</v>
          </cell>
        </row>
        <row r="743">
          <cell r="T743" t="str">
            <v>johnwals</v>
          </cell>
          <cell r="AK743" t="str">
            <v>Case Not Resolved</v>
          </cell>
          <cell r="AN743">
            <v>0</v>
          </cell>
        </row>
        <row r="744">
          <cell r="T744" t="str">
            <v>johnwals</v>
          </cell>
          <cell r="AK744" t="str">
            <v>2019 UVN No Proof or Rejected</v>
          </cell>
          <cell r="AN744">
            <v>0</v>
          </cell>
        </row>
        <row r="745">
          <cell r="T745" t="str">
            <v>johnwals</v>
          </cell>
          <cell r="AK745" t="str">
            <v>Case Not Resolved</v>
          </cell>
          <cell r="AN745">
            <v>0</v>
          </cell>
        </row>
        <row r="746">
          <cell r="T746" t="str">
            <v>hashen</v>
          </cell>
          <cell r="AK746" t="str">
            <v>Case Not Resolved</v>
          </cell>
          <cell r="AN746">
            <v>0</v>
          </cell>
        </row>
        <row r="747">
          <cell r="T747" t="str">
            <v>johnwals</v>
          </cell>
          <cell r="AK747" t="str">
            <v>Case Not Resolved</v>
          </cell>
          <cell r="AN747">
            <v>0</v>
          </cell>
        </row>
        <row r="748">
          <cell r="T748" t="str">
            <v>johnwals</v>
          </cell>
          <cell r="AK748" t="str">
            <v>2019 UVN No Proof or Rejected</v>
          </cell>
          <cell r="AN748">
            <v>0</v>
          </cell>
        </row>
        <row r="749">
          <cell r="T749" t="str">
            <v>johnwals</v>
          </cell>
          <cell r="AK749" t="str">
            <v>Case Not Resolved</v>
          </cell>
          <cell r="AN749">
            <v>0</v>
          </cell>
        </row>
        <row r="750">
          <cell r="T750" t="str">
            <v>mbbravo</v>
          </cell>
          <cell r="AK750" t="str">
            <v>2019 UVN No Proof or Rejected</v>
          </cell>
          <cell r="AN750">
            <v>4</v>
          </cell>
        </row>
        <row r="751">
          <cell r="T751" t="str">
            <v>johnwals</v>
          </cell>
          <cell r="AK751" t="str">
            <v>Case Not Resolved</v>
          </cell>
          <cell r="AN751">
            <v>0</v>
          </cell>
        </row>
        <row r="752">
          <cell r="T752" t="str">
            <v>yitingc</v>
          </cell>
          <cell r="AK752" t="str">
            <v>Case Not Resolved</v>
          </cell>
          <cell r="AN752">
            <v>0</v>
          </cell>
        </row>
        <row r="753">
          <cell r="T753" t="str">
            <v>hashen</v>
          </cell>
          <cell r="AK753" t="str">
            <v>Case Not Resolved</v>
          </cell>
          <cell r="AN753">
            <v>0</v>
          </cell>
        </row>
        <row r="754">
          <cell r="T754" t="str">
            <v>matyldk</v>
          </cell>
          <cell r="AK754" t="str">
            <v>Case Not Resolved</v>
          </cell>
          <cell r="AN754">
            <v>0</v>
          </cell>
        </row>
        <row r="755">
          <cell r="T755" t="str">
            <v>wanjiali</v>
          </cell>
          <cell r="AK755" t="str">
            <v>Not Available</v>
          </cell>
          <cell r="AN755">
            <v>0</v>
          </cell>
        </row>
        <row r="756">
          <cell r="AK756" t="str">
            <v>2019 UVN No Proof or Rejected</v>
          </cell>
          <cell r="AN756">
            <v>0</v>
          </cell>
        </row>
        <row r="757">
          <cell r="T757" t="str">
            <v>johnwals</v>
          </cell>
          <cell r="AK757" t="str">
            <v>2019 UVN No Proof or Rejected</v>
          </cell>
          <cell r="AN757">
            <v>1</v>
          </cell>
        </row>
        <row r="758">
          <cell r="T758" t="str">
            <v>johnwals</v>
          </cell>
          <cell r="AK758" t="str">
            <v>Case Not Resolved</v>
          </cell>
          <cell r="AN758">
            <v>0</v>
          </cell>
        </row>
        <row r="759">
          <cell r="T759" t="str">
            <v>johnwals</v>
          </cell>
          <cell r="AK759" t="str">
            <v>Case Not Resolved</v>
          </cell>
          <cell r="AN759">
            <v>0</v>
          </cell>
        </row>
        <row r="760">
          <cell r="T760" t="str">
            <v>johnwals</v>
          </cell>
          <cell r="AK760" t="str">
            <v>Unresponsive Seller</v>
          </cell>
          <cell r="AN760">
            <v>0</v>
          </cell>
        </row>
        <row r="761">
          <cell r="T761" t="str">
            <v>hashen</v>
          </cell>
          <cell r="AK761" t="str">
            <v>Case Not Resolved</v>
          </cell>
          <cell r="AN761">
            <v>0</v>
          </cell>
        </row>
        <row r="762">
          <cell r="T762" t="str">
            <v>johnwals</v>
          </cell>
          <cell r="AK762" t="str">
            <v>Case Not Resolved</v>
          </cell>
          <cell r="AN762">
            <v>0</v>
          </cell>
        </row>
        <row r="763">
          <cell r="T763" t="str">
            <v>johnwals</v>
          </cell>
          <cell r="AK763" t="str">
            <v>Unresponsive Seller</v>
          </cell>
          <cell r="AN763">
            <v>0</v>
          </cell>
        </row>
        <row r="764">
          <cell r="T764" t="str">
            <v>matyldk</v>
          </cell>
          <cell r="AK764" t="str">
            <v>Not Available</v>
          </cell>
          <cell r="AN764">
            <v>0</v>
          </cell>
        </row>
        <row r="765">
          <cell r="T765" t="str">
            <v>mbbravo</v>
          </cell>
          <cell r="AK765" t="str">
            <v>2019 UVN No Proof or Rejected</v>
          </cell>
          <cell r="AN765">
            <v>0</v>
          </cell>
        </row>
        <row r="766">
          <cell r="T766" t="str">
            <v>mukimovt</v>
          </cell>
          <cell r="AK766" t="str">
            <v>Other VAT Question</v>
          </cell>
          <cell r="AN766">
            <v>0</v>
          </cell>
        </row>
        <row r="767">
          <cell r="T767" t="str">
            <v>hashen</v>
          </cell>
          <cell r="AK767" t="str">
            <v>Case Not Resolved</v>
          </cell>
          <cell r="AN767">
            <v>0</v>
          </cell>
        </row>
        <row r="768">
          <cell r="T768" t="str">
            <v>chenhaiw</v>
          </cell>
          <cell r="AK768" t="str">
            <v>Case Not Resolved</v>
          </cell>
          <cell r="AN768">
            <v>0</v>
          </cell>
        </row>
        <row r="769">
          <cell r="T769" t="str">
            <v>wingkwal</v>
          </cell>
          <cell r="AK769" t="str">
            <v>Valid proof provided</v>
          </cell>
          <cell r="AN769">
            <v>0</v>
          </cell>
        </row>
        <row r="770">
          <cell r="T770" t="str">
            <v>yuxiam</v>
          </cell>
          <cell r="AK770" t="str">
            <v>Case Not Resolved</v>
          </cell>
          <cell r="AN770">
            <v>0</v>
          </cell>
        </row>
        <row r="771">
          <cell r="T771" t="str">
            <v>chiahsl</v>
          </cell>
          <cell r="AK771" t="str">
            <v>Case Not Resolved</v>
          </cell>
          <cell r="AN771">
            <v>0</v>
          </cell>
        </row>
        <row r="772">
          <cell r="T772" t="str">
            <v>yuxiam</v>
          </cell>
          <cell r="AK772" t="str">
            <v>Case Not Resolved</v>
          </cell>
          <cell r="AN772">
            <v>0</v>
          </cell>
        </row>
        <row r="773">
          <cell r="T773" t="str">
            <v>immatte</v>
          </cell>
          <cell r="AK773" t="str">
            <v>Other - No Applicable Reason Code</v>
          </cell>
          <cell r="AN773">
            <v>0</v>
          </cell>
        </row>
        <row r="774">
          <cell r="T774" t="str">
            <v>hashen</v>
          </cell>
          <cell r="AK774" t="str">
            <v>VAT Uploaded</v>
          </cell>
          <cell r="AN774">
            <v>0</v>
          </cell>
        </row>
        <row r="775">
          <cell r="AK775" t="str">
            <v>Case Not Resolved</v>
          </cell>
          <cell r="AN775">
            <v>0</v>
          </cell>
        </row>
        <row r="776">
          <cell r="AK776" t="str">
            <v>Case Not Resolved</v>
          </cell>
          <cell r="AN776">
            <v>1</v>
          </cell>
        </row>
        <row r="777">
          <cell r="T777" t="str">
            <v>sunhengy</v>
          </cell>
          <cell r="AK777" t="str">
            <v>Not Available</v>
          </cell>
          <cell r="AN777">
            <v>0</v>
          </cell>
        </row>
        <row r="778">
          <cell r="T778" t="str">
            <v>johnwals</v>
          </cell>
          <cell r="AK778" t="str">
            <v>VAT Uploaded</v>
          </cell>
          <cell r="AN778">
            <v>0</v>
          </cell>
        </row>
        <row r="779">
          <cell r="T779" t="str">
            <v>johnwals</v>
          </cell>
          <cell r="AK779" t="str">
            <v>2019 UVN No Proof or Rejected</v>
          </cell>
          <cell r="AN779">
            <v>0</v>
          </cell>
        </row>
        <row r="780">
          <cell r="T780" t="str">
            <v>hashen</v>
          </cell>
          <cell r="AK780" t="str">
            <v>Case Not Resolved</v>
          </cell>
          <cell r="AN780">
            <v>0</v>
          </cell>
        </row>
        <row r="781">
          <cell r="T781" t="str">
            <v>yitingc</v>
          </cell>
          <cell r="AK781" t="str">
            <v>Case Not Resolved</v>
          </cell>
          <cell r="AN781">
            <v>0</v>
          </cell>
        </row>
        <row r="782">
          <cell r="T782" t="str">
            <v>rabiv</v>
          </cell>
          <cell r="AK782" t="str">
            <v>Waiting for proof</v>
          </cell>
          <cell r="AN782">
            <v>0</v>
          </cell>
        </row>
        <row r="783">
          <cell r="T783" t="str">
            <v>liuwenyu</v>
          </cell>
          <cell r="AK783" t="str">
            <v>Case Not Resolved</v>
          </cell>
          <cell r="AN783">
            <v>1</v>
          </cell>
        </row>
        <row r="784">
          <cell r="T784" t="str">
            <v>lujang</v>
          </cell>
          <cell r="AK784" t="str">
            <v>Case Not Resolved</v>
          </cell>
          <cell r="AN784">
            <v>0</v>
          </cell>
        </row>
        <row r="785">
          <cell r="T785" t="str">
            <v>chiahsl</v>
          </cell>
          <cell r="AK785" t="str">
            <v>Case Not Resolved</v>
          </cell>
          <cell r="AN785">
            <v>0</v>
          </cell>
        </row>
        <row r="786">
          <cell r="T786" t="str">
            <v>liuwenyu</v>
          </cell>
          <cell r="AK786" t="str">
            <v>Case Not Resolved</v>
          </cell>
          <cell r="AN786">
            <v>0</v>
          </cell>
        </row>
        <row r="787">
          <cell r="T787" t="str">
            <v>yuxiam</v>
          </cell>
          <cell r="AK787" t="str">
            <v>Case Not Resolved</v>
          </cell>
          <cell r="AN787">
            <v>0</v>
          </cell>
        </row>
        <row r="788">
          <cell r="T788" t="str">
            <v>yuxiam</v>
          </cell>
          <cell r="AK788" t="str">
            <v>Case Not Resolved</v>
          </cell>
          <cell r="AN788">
            <v>0</v>
          </cell>
        </row>
        <row r="789">
          <cell r="T789" t="str">
            <v>yuxiam</v>
          </cell>
          <cell r="AK789" t="str">
            <v>Case Not Resolved</v>
          </cell>
          <cell r="AN789">
            <v>0</v>
          </cell>
        </row>
        <row r="790">
          <cell r="T790" t="str">
            <v>immatte</v>
          </cell>
          <cell r="AK790" t="str">
            <v>Other VAT Question</v>
          </cell>
          <cell r="AN790">
            <v>0</v>
          </cell>
        </row>
        <row r="791">
          <cell r="T791" t="str">
            <v>liuwenyu</v>
          </cell>
          <cell r="AK791" t="str">
            <v>2019 UVN Proof Provided</v>
          </cell>
          <cell r="AN791">
            <v>0</v>
          </cell>
        </row>
        <row r="792">
          <cell r="AK792" t="str">
            <v>Case Not Resolved</v>
          </cell>
          <cell r="AN792">
            <v>0</v>
          </cell>
        </row>
        <row r="793">
          <cell r="T793" t="str">
            <v>mbbravo</v>
          </cell>
          <cell r="AK793" t="str">
            <v>VAT Uploaded</v>
          </cell>
          <cell r="AN793">
            <v>0</v>
          </cell>
        </row>
        <row r="794">
          <cell r="T794" t="str">
            <v>mbbravo</v>
          </cell>
          <cell r="AK794" t="str">
            <v>VAT Uploaded</v>
          </cell>
          <cell r="AN794">
            <v>0</v>
          </cell>
        </row>
        <row r="795">
          <cell r="T795" t="str">
            <v>johnwals</v>
          </cell>
          <cell r="AK795" t="str">
            <v>Case Not Resolved</v>
          </cell>
          <cell r="AN795">
            <v>0</v>
          </cell>
        </row>
        <row r="796">
          <cell r="T796" t="str">
            <v>johnwals</v>
          </cell>
          <cell r="AK796" t="str">
            <v>Case Not Resolved</v>
          </cell>
          <cell r="AN796">
            <v>0</v>
          </cell>
        </row>
        <row r="797">
          <cell r="AK797" t="str">
            <v>Case Not Resolved</v>
          </cell>
          <cell r="AN797">
            <v>0</v>
          </cell>
        </row>
        <row r="798">
          <cell r="T798" t="str">
            <v>johnwals</v>
          </cell>
          <cell r="AK798" t="str">
            <v>Case Not Resolved</v>
          </cell>
          <cell r="AN798">
            <v>0</v>
          </cell>
        </row>
        <row r="799">
          <cell r="T799" t="str">
            <v>cillianc</v>
          </cell>
          <cell r="AK799" t="str">
            <v>Waiting for proof</v>
          </cell>
          <cell r="AN799">
            <v>0</v>
          </cell>
        </row>
        <row r="800">
          <cell r="T800" t="str">
            <v>hashen</v>
          </cell>
          <cell r="AK800" t="str">
            <v>VAT Uploaded</v>
          </cell>
          <cell r="AN800">
            <v>0</v>
          </cell>
        </row>
        <row r="801">
          <cell r="T801" t="str">
            <v>ddanma</v>
          </cell>
          <cell r="AK801" t="str">
            <v>Case Not Resolved</v>
          </cell>
          <cell r="AN801">
            <v>0</v>
          </cell>
        </row>
        <row r="802">
          <cell r="T802" t="str">
            <v>wngmlu</v>
          </cell>
          <cell r="AK802" t="str">
            <v>Case Not Resolved</v>
          </cell>
          <cell r="AN802">
            <v>0</v>
          </cell>
        </row>
        <row r="803">
          <cell r="T803" t="str">
            <v>liuwenyu</v>
          </cell>
          <cell r="AK803" t="str">
            <v>Case Not Resolved</v>
          </cell>
          <cell r="AN803">
            <v>0</v>
          </cell>
        </row>
        <row r="804">
          <cell r="T804" t="str">
            <v>ddanma</v>
          </cell>
          <cell r="AK804" t="str">
            <v>Case Not Resolved</v>
          </cell>
          <cell r="AN804">
            <v>0</v>
          </cell>
        </row>
        <row r="805">
          <cell r="T805" t="str">
            <v>yuxiam</v>
          </cell>
          <cell r="AK805" t="str">
            <v>Case Not Resolved</v>
          </cell>
          <cell r="AN805">
            <v>0</v>
          </cell>
        </row>
        <row r="806">
          <cell r="T806" t="str">
            <v>yuxiam</v>
          </cell>
          <cell r="AK806" t="str">
            <v>Case Not Resolved</v>
          </cell>
          <cell r="AN806">
            <v>0</v>
          </cell>
        </row>
        <row r="807">
          <cell r="T807" t="str">
            <v>lujang</v>
          </cell>
          <cell r="AK807" t="str">
            <v>Case Not Resolved</v>
          </cell>
          <cell r="AN807">
            <v>0</v>
          </cell>
        </row>
        <row r="808">
          <cell r="T808" t="str">
            <v>ouyangl</v>
          </cell>
          <cell r="AK808" t="str">
            <v>Not Available</v>
          </cell>
          <cell r="AN808">
            <v>0</v>
          </cell>
        </row>
        <row r="809">
          <cell r="T809" t="str">
            <v>choyi</v>
          </cell>
          <cell r="AK809" t="str">
            <v>Not Available</v>
          </cell>
          <cell r="AN809">
            <v>0</v>
          </cell>
        </row>
        <row r="810">
          <cell r="AK810" t="str">
            <v>Case Not Resolved</v>
          </cell>
          <cell r="AN810">
            <v>0</v>
          </cell>
        </row>
        <row r="811">
          <cell r="T811" t="str">
            <v>liuwenyu</v>
          </cell>
          <cell r="AK811" t="str">
            <v>Not Available</v>
          </cell>
          <cell r="AN811">
            <v>0</v>
          </cell>
        </row>
        <row r="812">
          <cell r="T812" t="str">
            <v>wuying</v>
          </cell>
          <cell r="AK812" t="str">
            <v>Not Available</v>
          </cell>
          <cell r="AN812">
            <v>0</v>
          </cell>
        </row>
        <row r="813">
          <cell r="T813" t="str">
            <v>mukimovt</v>
          </cell>
          <cell r="AK813" t="str">
            <v>Other VAT Question</v>
          </cell>
          <cell r="AN813">
            <v>0</v>
          </cell>
        </row>
        <row r="814">
          <cell r="T814" t="str">
            <v>johnwals</v>
          </cell>
          <cell r="AK814" t="str">
            <v>Case Not Resolved</v>
          </cell>
          <cell r="AN814">
            <v>0</v>
          </cell>
        </row>
        <row r="815">
          <cell r="T815" t="str">
            <v>johnwals</v>
          </cell>
          <cell r="AK815" t="str">
            <v>Case Not Resolved</v>
          </cell>
          <cell r="AN815">
            <v>0</v>
          </cell>
        </row>
        <row r="816">
          <cell r="T816" t="str">
            <v>johnwals</v>
          </cell>
          <cell r="AK816" t="str">
            <v>Case Not Resolved</v>
          </cell>
          <cell r="AN816">
            <v>0</v>
          </cell>
        </row>
        <row r="817">
          <cell r="T817" t="str">
            <v>corkeryr</v>
          </cell>
          <cell r="AK817" t="str">
            <v>VAT Uploaded</v>
          </cell>
          <cell r="AN817">
            <v>0</v>
          </cell>
        </row>
        <row r="818">
          <cell r="T818" t="str">
            <v>mukimovt</v>
          </cell>
          <cell r="AK818" t="str">
            <v>VAT Uploaded</v>
          </cell>
          <cell r="AN818">
            <v>0</v>
          </cell>
        </row>
        <row r="819">
          <cell r="T819" t="str">
            <v>soriniss</v>
          </cell>
          <cell r="AK819" t="str">
            <v>VAT Uploaded</v>
          </cell>
          <cell r="AN819">
            <v>0</v>
          </cell>
        </row>
        <row r="820">
          <cell r="T820" t="str">
            <v>immatte</v>
          </cell>
          <cell r="AK820" t="str">
            <v>Waiting for proof</v>
          </cell>
          <cell r="AN820">
            <v>0</v>
          </cell>
        </row>
        <row r="821">
          <cell r="T821" t="str">
            <v>lujang</v>
          </cell>
          <cell r="AK821" t="str">
            <v>Waiting for proof</v>
          </cell>
          <cell r="AN821">
            <v>0</v>
          </cell>
        </row>
        <row r="822">
          <cell r="T822" t="str">
            <v>yuxiam</v>
          </cell>
          <cell r="AK822" t="str">
            <v>Case Not Resolved</v>
          </cell>
          <cell r="AN822">
            <v>0</v>
          </cell>
        </row>
        <row r="823">
          <cell r="T823" t="str">
            <v>liuwenyu</v>
          </cell>
          <cell r="AK823" t="str">
            <v>Case Not Resolved</v>
          </cell>
          <cell r="AN823">
            <v>0</v>
          </cell>
        </row>
        <row r="824">
          <cell r="T824" t="str">
            <v>liuwenyu</v>
          </cell>
          <cell r="AK824" t="str">
            <v>Case Not Resolved</v>
          </cell>
          <cell r="AN824">
            <v>0</v>
          </cell>
        </row>
        <row r="825">
          <cell r="T825" t="str">
            <v>yuntang</v>
          </cell>
          <cell r="AK825" t="str">
            <v>Case Not Resolved</v>
          </cell>
          <cell r="AN825">
            <v>0</v>
          </cell>
        </row>
        <row r="826">
          <cell r="T826" t="str">
            <v>xiaogren</v>
          </cell>
          <cell r="AK826" t="str">
            <v>Case Not Resolved</v>
          </cell>
          <cell r="AN826">
            <v>0</v>
          </cell>
        </row>
        <row r="827">
          <cell r="T827" t="str">
            <v>rabiv</v>
          </cell>
          <cell r="AK827" t="str">
            <v>Valid proof provided</v>
          </cell>
          <cell r="AN827">
            <v>0</v>
          </cell>
        </row>
        <row r="828">
          <cell r="T828" t="str">
            <v>corkeryr</v>
          </cell>
          <cell r="AK828" t="str">
            <v>2019 UVN Proof Provided</v>
          </cell>
          <cell r="AN828">
            <v>0</v>
          </cell>
        </row>
        <row r="829">
          <cell r="T829" t="str">
            <v>sunhengy</v>
          </cell>
          <cell r="AK829" t="str">
            <v>Not Available</v>
          </cell>
          <cell r="AN829">
            <v>0</v>
          </cell>
        </row>
        <row r="830">
          <cell r="T830" t="str">
            <v>choyi</v>
          </cell>
          <cell r="AK830" t="str">
            <v>Not Available</v>
          </cell>
          <cell r="AN830">
            <v>0</v>
          </cell>
        </row>
        <row r="831">
          <cell r="T831" t="str">
            <v>corkeryr</v>
          </cell>
          <cell r="AK831" t="str">
            <v>Giving up account</v>
          </cell>
          <cell r="AN831">
            <v>0</v>
          </cell>
        </row>
        <row r="832">
          <cell r="T832" t="str">
            <v>yiluh</v>
          </cell>
          <cell r="AK832" t="str">
            <v>Not Available</v>
          </cell>
          <cell r="AN832">
            <v>0</v>
          </cell>
        </row>
        <row r="833">
          <cell r="T833" t="str">
            <v>chilis</v>
          </cell>
          <cell r="AK833" t="str">
            <v>Not Available</v>
          </cell>
          <cell r="AN833">
            <v>0</v>
          </cell>
        </row>
        <row r="834">
          <cell r="AK834" t="str">
            <v>2019 UVN Proof Provided</v>
          </cell>
          <cell r="AN834">
            <v>0</v>
          </cell>
        </row>
        <row r="835">
          <cell r="T835" t="str">
            <v>mbbravo</v>
          </cell>
          <cell r="AK835" t="str">
            <v>VAT Uploaded</v>
          </cell>
          <cell r="AN835">
            <v>0</v>
          </cell>
        </row>
        <row r="836">
          <cell r="T836" t="str">
            <v>johnwals</v>
          </cell>
          <cell r="AK836" t="str">
            <v>2019 UVN No Proof or Rejected</v>
          </cell>
          <cell r="AN836">
            <v>0</v>
          </cell>
        </row>
        <row r="837">
          <cell r="T837" t="str">
            <v>johnwals</v>
          </cell>
          <cell r="AK837" t="str">
            <v>Case Not Resolved</v>
          </cell>
          <cell r="AN837">
            <v>0</v>
          </cell>
        </row>
        <row r="838">
          <cell r="T838" t="str">
            <v>johnwals</v>
          </cell>
          <cell r="AK838" t="str">
            <v>Unresponsive Seller</v>
          </cell>
          <cell r="AN838">
            <v>0</v>
          </cell>
        </row>
        <row r="839">
          <cell r="T839" t="str">
            <v>johnwals</v>
          </cell>
          <cell r="AK839" t="str">
            <v>Case Not Resolved</v>
          </cell>
          <cell r="AN839">
            <v>0</v>
          </cell>
        </row>
        <row r="840">
          <cell r="T840" t="str">
            <v>jieyaoge</v>
          </cell>
          <cell r="AK840" t="str">
            <v>Case Not Resolved</v>
          </cell>
          <cell r="AN840">
            <v>0</v>
          </cell>
        </row>
        <row r="841">
          <cell r="T841" t="str">
            <v>chiahsl</v>
          </cell>
          <cell r="AK841" t="str">
            <v>Case Not Resolved</v>
          </cell>
          <cell r="AN841">
            <v>0</v>
          </cell>
        </row>
        <row r="842">
          <cell r="T842" t="str">
            <v>xiaogren</v>
          </cell>
          <cell r="AK842" t="str">
            <v>Case Not Resolved</v>
          </cell>
          <cell r="AN842">
            <v>0</v>
          </cell>
        </row>
        <row r="843">
          <cell r="AK843" t="str">
            <v>Case Not Resolved</v>
          </cell>
          <cell r="AN843">
            <v>0</v>
          </cell>
        </row>
        <row r="844">
          <cell r="T844" t="str">
            <v>ouyangl</v>
          </cell>
          <cell r="AK844" t="str">
            <v>2019 UVN No Proof or Rejected</v>
          </cell>
          <cell r="AN844">
            <v>0</v>
          </cell>
        </row>
        <row r="845">
          <cell r="T845" t="str">
            <v>choyi</v>
          </cell>
          <cell r="AK845" t="str">
            <v>Not Available</v>
          </cell>
          <cell r="AN845">
            <v>0</v>
          </cell>
        </row>
        <row r="846">
          <cell r="T846" t="str">
            <v>hashen</v>
          </cell>
          <cell r="AK846" t="str">
            <v>Case Not Resolved</v>
          </cell>
          <cell r="AN846">
            <v>0</v>
          </cell>
        </row>
        <row r="847">
          <cell r="AK847" t="str">
            <v>Case Not Resolved</v>
          </cell>
          <cell r="AN847">
            <v>0</v>
          </cell>
        </row>
        <row r="848">
          <cell r="T848" t="str">
            <v>johnwals</v>
          </cell>
          <cell r="AK848" t="str">
            <v>Case Not Resolved</v>
          </cell>
          <cell r="AN848">
            <v>0</v>
          </cell>
        </row>
        <row r="849">
          <cell r="T849" t="str">
            <v>johnwals</v>
          </cell>
          <cell r="AK849" t="str">
            <v>2019 UVN No Proof or Rejected</v>
          </cell>
          <cell r="AN849">
            <v>0</v>
          </cell>
        </row>
        <row r="850">
          <cell r="T850" t="str">
            <v>johnwals</v>
          </cell>
          <cell r="AK850" t="str">
            <v>2019 UVN No Proof or Rejected</v>
          </cell>
          <cell r="AN850">
            <v>0</v>
          </cell>
        </row>
        <row r="851">
          <cell r="T851" t="str">
            <v>johnwals</v>
          </cell>
          <cell r="AK851" t="str">
            <v>2019 UVN No Proof or Rejected</v>
          </cell>
          <cell r="AN851">
            <v>0</v>
          </cell>
        </row>
        <row r="852">
          <cell r="T852" t="str">
            <v>soriniss</v>
          </cell>
          <cell r="AK852" t="str">
            <v>Valid proof provided</v>
          </cell>
          <cell r="AN852">
            <v>0</v>
          </cell>
        </row>
        <row r="853">
          <cell r="T853" t="str">
            <v>hashen</v>
          </cell>
          <cell r="AK853" t="str">
            <v>VAT Uploaded</v>
          </cell>
          <cell r="AN853">
            <v>0</v>
          </cell>
        </row>
        <row r="854">
          <cell r="T854" t="str">
            <v>mbbravo</v>
          </cell>
          <cell r="AK854" t="str">
            <v>2019 UVN No Proof or Rejected</v>
          </cell>
          <cell r="AN854">
            <v>0</v>
          </cell>
        </row>
        <row r="855">
          <cell r="T855" t="str">
            <v>mukimovt</v>
          </cell>
          <cell r="AK855" t="str">
            <v>Waiting for proof</v>
          </cell>
          <cell r="AN855">
            <v>0</v>
          </cell>
        </row>
        <row r="856">
          <cell r="T856" t="str">
            <v>johnwals</v>
          </cell>
          <cell r="AK856" t="str">
            <v>Case Not Resolved</v>
          </cell>
          <cell r="AN856">
            <v>0</v>
          </cell>
        </row>
        <row r="857">
          <cell r="T857" t="str">
            <v>lujang</v>
          </cell>
          <cell r="AK857" t="str">
            <v>Case Not Resolved</v>
          </cell>
          <cell r="AN857">
            <v>0</v>
          </cell>
        </row>
        <row r="858">
          <cell r="T858" t="str">
            <v>yuxiam</v>
          </cell>
          <cell r="AK858" t="str">
            <v>Case Not Resolved</v>
          </cell>
          <cell r="AN858">
            <v>0</v>
          </cell>
        </row>
        <row r="859">
          <cell r="T859" t="str">
            <v>ddanma</v>
          </cell>
          <cell r="AK859" t="str">
            <v>Case Not Resolved</v>
          </cell>
          <cell r="AN859">
            <v>0</v>
          </cell>
        </row>
        <row r="860">
          <cell r="T860" t="str">
            <v>chenhaiw</v>
          </cell>
          <cell r="AK860" t="str">
            <v>Waiting for proof</v>
          </cell>
          <cell r="AN860">
            <v>0</v>
          </cell>
        </row>
        <row r="861">
          <cell r="AK861" t="str">
            <v>Case Not Resolved</v>
          </cell>
          <cell r="AN861">
            <v>0</v>
          </cell>
        </row>
        <row r="862">
          <cell r="T862" t="str">
            <v>choyi</v>
          </cell>
          <cell r="AK862" t="str">
            <v>Not Available</v>
          </cell>
          <cell r="AN862">
            <v>0</v>
          </cell>
        </row>
        <row r="863">
          <cell r="AK863" t="str">
            <v>Case Not Resolved</v>
          </cell>
          <cell r="AN863">
            <v>2</v>
          </cell>
        </row>
        <row r="864">
          <cell r="T864" t="str">
            <v>ouyangl</v>
          </cell>
          <cell r="AK864" t="str">
            <v>Not Available</v>
          </cell>
          <cell r="AN864">
            <v>0</v>
          </cell>
        </row>
        <row r="865">
          <cell r="AK865" t="str">
            <v>2019 UVN Proof Provided</v>
          </cell>
          <cell r="AN865">
            <v>0</v>
          </cell>
        </row>
        <row r="866">
          <cell r="AK866" t="str">
            <v>Case Not Resolved</v>
          </cell>
          <cell r="AN866">
            <v>0</v>
          </cell>
        </row>
        <row r="867">
          <cell r="T867" t="str">
            <v>yumengya</v>
          </cell>
          <cell r="AK867" t="str">
            <v>Not Available</v>
          </cell>
          <cell r="AN867">
            <v>0</v>
          </cell>
        </row>
        <row r="868">
          <cell r="T868" t="str">
            <v>myilun</v>
          </cell>
          <cell r="AK868" t="str">
            <v>Not Available</v>
          </cell>
          <cell r="AN868">
            <v>0</v>
          </cell>
        </row>
        <row r="869">
          <cell r="T869" t="str">
            <v>choyi</v>
          </cell>
          <cell r="AK869" t="str">
            <v>Not Available</v>
          </cell>
          <cell r="AN869">
            <v>0</v>
          </cell>
        </row>
        <row r="870">
          <cell r="T870" t="str">
            <v>johnwals</v>
          </cell>
          <cell r="AK870" t="str">
            <v>Case Not Resolved</v>
          </cell>
          <cell r="AN870">
            <v>1</v>
          </cell>
        </row>
        <row r="871">
          <cell r="T871" t="str">
            <v>mukimovt</v>
          </cell>
          <cell r="AK871" t="str">
            <v>Other VAT Question</v>
          </cell>
          <cell r="AN871">
            <v>0</v>
          </cell>
        </row>
        <row r="872">
          <cell r="T872" t="str">
            <v>johnwals</v>
          </cell>
          <cell r="AK872" t="str">
            <v>Case Not Resolved</v>
          </cell>
          <cell r="AN872">
            <v>0</v>
          </cell>
        </row>
        <row r="873">
          <cell r="T873" t="str">
            <v>johnwals</v>
          </cell>
          <cell r="AK873" t="str">
            <v>Case Not Resolved</v>
          </cell>
          <cell r="AN873">
            <v>0</v>
          </cell>
        </row>
        <row r="874">
          <cell r="T874" t="str">
            <v>johnwals</v>
          </cell>
          <cell r="AK874" t="str">
            <v>Case Not Resolved</v>
          </cell>
          <cell r="AN874">
            <v>0</v>
          </cell>
        </row>
        <row r="875">
          <cell r="T875" t="str">
            <v>johnwals</v>
          </cell>
          <cell r="AK875" t="str">
            <v>Case Not Resolved</v>
          </cell>
          <cell r="AN875">
            <v>0</v>
          </cell>
        </row>
        <row r="876">
          <cell r="AK876" t="str">
            <v>2019 UVN No Proof or Rejected</v>
          </cell>
          <cell r="AN876">
            <v>0</v>
          </cell>
        </row>
        <row r="877">
          <cell r="T877" t="str">
            <v>johnwals</v>
          </cell>
          <cell r="AK877" t="str">
            <v>Case Not Resolved</v>
          </cell>
          <cell r="AN877">
            <v>0</v>
          </cell>
        </row>
        <row r="878">
          <cell r="T878" t="str">
            <v>johnwals</v>
          </cell>
          <cell r="AK878" t="str">
            <v>Case Not Resolved</v>
          </cell>
          <cell r="AN878">
            <v>0</v>
          </cell>
        </row>
        <row r="879">
          <cell r="T879" t="str">
            <v>johnwals</v>
          </cell>
          <cell r="AK879" t="str">
            <v>Other VAT Question</v>
          </cell>
          <cell r="AN879">
            <v>0</v>
          </cell>
        </row>
        <row r="880">
          <cell r="T880" t="str">
            <v>wngmlu</v>
          </cell>
          <cell r="AK880" t="str">
            <v>Valid proof provided</v>
          </cell>
          <cell r="AN880">
            <v>0</v>
          </cell>
        </row>
        <row r="881">
          <cell r="T881" t="str">
            <v>yuxiam</v>
          </cell>
          <cell r="AK881" t="str">
            <v>Case Not Resolved</v>
          </cell>
          <cell r="AN881">
            <v>0</v>
          </cell>
        </row>
        <row r="882">
          <cell r="T882" t="str">
            <v>immatte</v>
          </cell>
          <cell r="AK882" t="str">
            <v>Other - No Applicable Reason Code</v>
          </cell>
          <cell r="AN882">
            <v>0</v>
          </cell>
        </row>
        <row r="883">
          <cell r="T883" t="str">
            <v>immatte</v>
          </cell>
          <cell r="AK883" t="str">
            <v>Other - No Applicable Reason Code</v>
          </cell>
          <cell r="AN883">
            <v>0</v>
          </cell>
        </row>
        <row r="884">
          <cell r="T884" t="str">
            <v>amzcri</v>
          </cell>
          <cell r="AK884" t="str">
            <v>Valid proof provided</v>
          </cell>
          <cell r="AN884">
            <v>0</v>
          </cell>
        </row>
        <row r="885">
          <cell r="T885" t="str">
            <v>ouyangl</v>
          </cell>
          <cell r="AK885" t="str">
            <v>Not Available</v>
          </cell>
          <cell r="AN885">
            <v>0</v>
          </cell>
        </row>
        <row r="886">
          <cell r="T886" t="str">
            <v>yuxiam</v>
          </cell>
          <cell r="AK886" t="str">
            <v>Not Available</v>
          </cell>
          <cell r="AN886">
            <v>0</v>
          </cell>
        </row>
        <row r="887">
          <cell r="T887" t="str">
            <v>hashen</v>
          </cell>
          <cell r="AK887" t="str">
            <v>Case Not Resolved</v>
          </cell>
          <cell r="AN887">
            <v>0</v>
          </cell>
        </row>
        <row r="888">
          <cell r="T888" t="str">
            <v>johnwals</v>
          </cell>
          <cell r="AK888" t="str">
            <v>Unresponsive Seller</v>
          </cell>
          <cell r="AN888">
            <v>0</v>
          </cell>
        </row>
        <row r="889">
          <cell r="T889" t="str">
            <v>johnwals</v>
          </cell>
          <cell r="AK889" t="str">
            <v>Case Not Resolved</v>
          </cell>
          <cell r="AN889">
            <v>0</v>
          </cell>
        </row>
        <row r="890">
          <cell r="T890" t="str">
            <v>johnwals</v>
          </cell>
          <cell r="AK890" t="str">
            <v>Case Not Resolved</v>
          </cell>
          <cell r="AN890">
            <v>0</v>
          </cell>
        </row>
        <row r="891">
          <cell r="T891" t="str">
            <v>johnwals</v>
          </cell>
          <cell r="AK891" t="str">
            <v>Case Not Resolved</v>
          </cell>
          <cell r="AN891">
            <v>0</v>
          </cell>
        </row>
        <row r="892">
          <cell r="T892" t="str">
            <v>yuxiam</v>
          </cell>
          <cell r="AK892" t="str">
            <v>Case Not Resolved</v>
          </cell>
          <cell r="AN892">
            <v>0</v>
          </cell>
        </row>
        <row r="893">
          <cell r="T893" t="str">
            <v>cillianc</v>
          </cell>
          <cell r="AK893" t="str">
            <v>2019 UVN No Proof or Rejected</v>
          </cell>
          <cell r="AN893">
            <v>4</v>
          </cell>
        </row>
        <row r="894">
          <cell r="T894" t="str">
            <v>johnwals</v>
          </cell>
          <cell r="AK894" t="str">
            <v>Case Not Resolved</v>
          </cell>
          <cell r="AN894">
            <v>0</v>
          </cell>
        </row>
        <row r="895">
          <cell r="T895" t="str">
            <v>johnwals</v>
          </cell>
          <cell r="AK895" t="str">
            <v>Case Not Resolved</v>
          </cell>
          <cell r="AN895">
            <v>0</v>
          </cell>
        </row>
        <row r="896">
          <cell r="T896" t="str">
            <v>yuntang</v>
          </cell>
          <cell r="AK896" t="str">
            <v>Case Not Resolved</v>
          </cell>
          <cell r="AN896">
            <v>0</v>
          </cell>
        </row>
        <row r="897">
          <cell r="T897" t="str">
            <v>hashen</v>
          </cell>
          <cell r="AK897" t="str">
            <v>Case Not Resolved</v>
          </cell>
          <cell r="AN897">
            <v>0</v>
          </cell>
        </row>
        <row r="898">
          <cell r="T898" t="str">
            <v>wngmlu</v>
          </cell>
          <cell r="AK898" t="str">
            <v>Case Not Resolved</v>
          </cell>
          <cell r="AN898">
            <v>0</v>
          </cell>
        </row>
        <row r="899">
          <cell r="T899" t="str">
            <v>yitingc</v>
          </cell>
          <cell r="AK899" t="str">
            <v>Case Not Resolved</v>
          </cell>
          <cell r="AN899">
            <v>0</v>
          </cell>
        </row>
        <row r="900">
          <cell r="T900" t="str">
            <v>mukimovt</v>
          </cell>
          <cell r="AK900" t="str">
            <v>Waiting for proof</v>
          </cell>
          <cell r="AN900">
            <v>0</v>
          </cell>
        </row>
        <row r="901">
          <cell r="T901" t="str">
            <v>hashen</v>
          </cell>
          <cell r="AK901" t="str">
            <v>Case Not Resolved</v>
          </cell>
          <cell r="AN901">
            <v>0</v>
          </cell>
        </row>
        <row r="902">
          <cell r="T902" t="str">
            <v>liuwenyu</v>
          </cell>
          <cell r="AK902" t="str">
            <v>Case Not Resolved</v>
          </cell>
          <cell r="AN902">
            <v>1</v>
          </cell>
        </row>
        <row r="903">
          <cell r="T903" t="str">
            <v>chiahsl</v>
          </cell>
          <cell r="AK903" t="str">
            <v>Case Not Resolved</v>
          </cell>
          <cell r="AN903">
            <v>0</v>
          </cell>
        </row>
        <row r="904">
          <cell r="T904" t="str">
            <v>yuxiam</v>
          </cell>
          <cell r="AK904" t="str">
            <v>Case Not Resolved</v>
          </cell>
          <cell r="AN904">
            <v>0</v>
          </cell>
        </row>
        <row r="905">
          <cell r="T905" t="str">
            <v>jieyaoge</v>
          </cell>
          <cell r="AK905" t="str">
            <v>Case Not Resolved</v>
          </cell>
          <cell r="AN905">
            <v>0</v>
          </cell>
        </row>
        <row r="906">
          <cell r="T906" t="str">
            <v>liuwenyu</v>
          </cell>
          <cell r="AK906" t="str">
            <v>Case Not Resolved</v>
          </cell>
          <cell r="AN906">
            <v>0</v>
          </cell>
        </row>
        <row r="907">
          <cell r="T907" t="str">
            <v>xinru</v>
          </cell>
          <cell r="AK907" t="str">
            <v>Not Available</v>
          </cell>
          <cell r="AN907">
            <v>0</v>
          </cell>
        </row>
        <row r="908">
          <cell r="T908" t="str">
            <v>choyi</v>
          </cell>
          <cell r="AK908" t="str">
            <v>Not Available</v>
          </cell>
          <cell r="AN908">
            <v>0</v>
          </cell>
        </row>
        <row r="909">
          <cell r="T909" t="str">
            <v>wenzchen</v>
          </cell>
          <cell r="AK909" t="str">
            <v>Not Available</v>
          </cell>
          <cell r="AN909">
            <v>0</v>
          </cell>
        </row>
        <row r="910">
          <cell r="T910" t="str">
            <v>sunhengy</v>
          </cell>
          <cell r="AK910" t="str">
            <v>Not Available</v>
          </cell>
          <cell r="AN910">
            <v>0</v>
          </cell>
        </row>
        <row r="911">
          <cell r="AK911" t="str">
            <v>Case Not Resolved</v>
          </cell>
          <cell r="AN911">
            <v>1</v>
          </cell>
        </row>
        <row r="912">
          <cell r="T912" t="str">
            <v>jinqin</v>
          </cell>
          <cell r="AK912" t="str">
            <v>2019 UVN Proof Provided</v>
          </cell>
          <cell r="AN912">
            <v>0</v>
          </cell>
        </row>
        <row r="913">
          <cell r="T913" t="str">
            <v>johnwals</v>
          </cell>
          <cell r="AK913" t="str">
            <v>Case Not Resolved</v>
          </cell>
          <cell r="AN913">
            <v>0</v>
          </cell>
        </row>
        <row r="914">
          <cell r="T914" t="str">
            <v>johnwals</v>
          </cell>
          <cell r="AK914" t="str">
            <v>Case Not Resolved</v>
          </cell>
          <cell r="AN914">
            <v>0</v>
          </cell>
        </row>
        <row r="915">
          <cell r="T915" t="str">
            <v>johnwals</v>
          </cell>
          <cell r="AK915" t="str">
            <v>Case Not Resolved</v>
          </cell>
          <cell r="AN915">
            <v>0</v>
          </cell>
        </row>
        <row r="916">
          <cell r="T916" t="str">
            <v>johnwals</v>
          </cell>
          <cell r="AK916" t="str">
            <v>Case Not Resolved</v>
          </cell>
          <cell r="AN916">
            <v>0</v>
          </cell>
        </row>
        <row r="917">
          <cell r="T917" t="str">
            <v>johnwals</v>
          </cell>
          <cell r="AK917" t="str">
            <v>Case Not Resolved</v>
          </cell>
          <cell r="AN917">
            <v>0</v>
          </cell>
        </row>
        <row r="918">
          <cell r="AK918" t="str">
            <v>Case Not Resolved</v>
          </cell>
          <cell r="AN918">
            <v>0</v>
          </cell>
        </row>
        <row r="919">
          <cell r="T919" t="str">
            <v>corkeryr</v>
          </cell>
          <cell r="AK919" t="str">
            <v>2019 UVN No Proof or Rejected</v>
          </cell>
          <cell r="AN919">
            <v>0</v>
          </cell>
        </row>
        <row r="920">
          <cell r="T920" t="str">
            <v>johnwals</v>
          </cell>
          <cell r="AK920" t="str">
            <v>Case Not Resolved</v>
          </cell>
          <cell r="AN920">
            <v>0</v>
          </cell>
        </row>
        <row r="921">
          <cell r="T921" t="str">
            <v>yitingc</v>
          </cell>
          <cell r="AK921" t="str">
            <v>Case Not Resolved</v>
          </cell>
          <cell r="AN921">
            <v>0</v>
          </cell>
        </row>
        <row r="922">
          <cell r="T922" t="str">
            <v>wingkwal</v>
          </cell>
          <cell r="AK922" t="str">
            <v>Case Not Resolved</v>
          </cell>
          <cell r="AN922">
            <v>0</v>
          </cell>
        </row>
        <row r="923">
          <cell r="T923" t="str">
            <v>zhaoyw</v>
          </cell>
          <cell r="AK923" t="str">
            <v>Case Not Resolved</v>
          </cell>
          <cell r="AN923">
            <v>0</v>
          </cell>
        </row>
        <row r="924">
          <cell r="T924" t="str">
            <v>lujang</v>
          </cell>
          <cell r="AK924" t="str">
            <v>Case Not Resolved</v>
          </cell>
          <cell r="AN924">
            <v>0</v>
          </cell>
        </row>
        <row r="925">
          <cell r="T925" t="str">
            <v>matyldk</v>
          </cell>
          <cell r="AK925" t="str">
            <v>Case Not Resolved</v>
          </cell>
          <cell r="AN925">
            <v>0</v>
          </cell>
        </row>
        <row r="926">
          <cell r="T926" t="str">
            <v>yuntang</v>
          </cell>
          <cell r="AK926" t="str">
            <v>Case Not Resolved</v>
          </cell>
          <cell r="AN926">
            <v>0</v>
          </cell>
        </row>
        <row r="927">
          <cell r="T927" t="str">
            <v>liuwenyu</v>
          </cell>
          <cell r="AK927" t="str">
            <v>Not Available</v>
          </cell>
          <cell r="AN927">
            <v>0</v>
          </cell>
        </row>
        <row r="928">
          <cell r="T928" t="str">
            <v>myilun</v>
          </cell>
          <cell r="AK928" t="str">
            <v>Not Available</v>
          </cell>
          <cell r="AN928">
            <v>0</v>
          </cell>
        </row>
        <row r="929">
          <cell r="T929" t="str">
            <v>jinqin</v>
          </cell>
          <cell r="AK929" t="str">
            <v>Not Available</v>
          </cell>
          <cell r="AN929">
            <v>0</v>
          </cell>
        </row>
        <row r="930">
          <cell r="T930" t="str">
            <v>ouyangl</v>
          </cell>
          <cell r="AK930" t="str">
            <v>Not Available</v>
          </cell>
          <cell r="AN930">
            <v>0</v>
          </cell>
        </row>
        <row r="931">
          <cell r="AK931" t="str">
            <v>Case Not Resolved</v>
          </cell>
          <cell r="AN931">
            <v>0</v>
          </cell>
        </row>
        <row r="932">
          <cell r="T932" t="str">
            <v>xinru</v>
          </cell>
          <cell r="AK932" t="str">
            <v>Not Available</v>
          </cell>
          <cell r="AN932">
            <v>0</v>
          </cell>
        </row>
        <row r="933">
          <cell r="AK933" t="str">
            <v>Case Not Resolved</v>
          </cell>
          <cell r="AN933">
            <v>1</v>
          </cell>
        </row>
        <row r="934">
          <cell r="T934" t="str">
            <v>johnwals</v>
          </cell>
          <cell r="AK934" t="str">
            <v>VAT Uploaded</v>
          </cell>
          <cell r="AN934">
            <v>0</v>
          </cell>
        </row>
        <row r="935">
          <cell r="T935" t="str">
            <v>johnwals</v>
          </cell>
          <cell r="AK935" t="str">
            <v>VAT Uploaded</v>
          </cell>
          <cell r="AN935">
            <v>1</v>
          </cell>
        </row>
        <row r="936">
          <cell r="T936" t="str">
            <v>hashen</v>
          </cell>
          <cell r="AK936" t="str">
            <v>Case Not Resolved</v>
          </cell>
          <cell r="AN936">
            <v>0</v>
          </cell>
        </row>
        <row r="937">
          <cell r="T937" t="str">
            <v>mbbravo</v>
          </cell>
          <cell r="AK937" t="str">
            <v>2019 UVN No Proof or Rejected</v>
          </cell>
          <cell r="AN937">
            <v>2</v>
          </cell>
        </row>
        <row r="938">
          <cell r="T938" t="str">
            <v>immatte</v>
          </cell>
          <cell r="AK938" t="str">
            <v>VAT Exception</v>
          </cell>
          <cell r="AN938">
            <v>0</v>
          </cell>
        </row>
        <row r="939">
          <cell r="T939" t="str">
            <v>hashen</v>
          </cell>
          <cell r="AK939" t="str">
            <v>Case Not Resolved</v>
          </cell>
          <cell r="AN939">
            <v>0</v>
          </cell>
        </row>
        <row r="940">
          <cell r="T940" t="str">
            <v>yuxiam</v>
          </cell>
          <cell r="AK940" t="str">
            <v>Case Not Resolved</v>
          </cell>
          <cell r="AN940">
            <v>0</v>
          </cell>
        </row>
        <row r="941">
          <cell r="T941" t="str">
            <v>lujang</v>
          </cell>
          <cell r="AK941" t="str">
            <v>Case Not Resolved</v>
          </cell>
          <cell r="AN941">
            <v>0</v>
          </cell>
        </row>
        <row r="942">
          <cell r="T942" t="str">
            <v>yuxiam</v>
          </cell>
          <cell r="AK942" t="str">
            <v>Case Not Resolved</v>
          </cell>
          <cell r="AN942">
            <v>0</v>
          </cell>
        </row>
        <row r="943">
          <cell r="AK943" t="str">
            <v>Case Not Resolved</v>
          </cell>
          <cell r="AN943">
            <v>0</v>
          </cell>
        </row>
        <row r="944">
          <cell r="AK944" t="str">
            <v>2019 UVN No Proof or Rejected</v>
          </cell>
          <cell r="AN944">
            <v>0</v>
          </cell>
        </row>
        <row r="945">
          <cell r="T945" t="str">
            <v>chiahsl</v>
          </cell>
          <cell r="AK945" t="str">
            <v>Not Available</v>
          </cell>
          <cell r="AN945">
            <v>0</v>
          </cell>
        </row>
        <row r="946">
          <cell r="T946" t="str">
            <v>hashen</v>
          </cell>
          <cell r="AK946" t="str">
            <v>Case Not Resolved</v>
          </cell>
          <cell r="AN946">
            <v>0</v>
          </cell>
        </row>
        <row r="947">
          <cell r="T947" t="str">
            <v>mukimovt</v>
          </cell>
          <cell r="AK947" t="str">
            <v>Other VAT Question</v>
          </cell>
          <cell r="AN947">
            <v>0</v>
          </cell>
        </row>
        <row r="948">
          <cell r="T948" t="str">
            <v>rabiv</v>
          </cell>
          <cell r="AK948" t="str">
            <v>Other - No Applicable Reason Code</v>
          </cell>
          <cell r="AN948">
            <v>0</v>
          </cell>
        </row>
        <row r="949">
          <cell r="T949" t="str">
            <v>johnwals</v>
          </cell>
          <cell r="AK949" t="str">
            <v>2019 UVN No Proof or Rejected</v>
          </cell>
          <cell r="AN949">
            <v>0</v>
          </cell>
        </row>
        <row r="950">
          <cell r="T950" t="str">
            <v>johnwals</v>
          </cell>
          <cell r="AK950" t="str">
            <v>2019 UVN No Proof or Rejected</v>
          </cell>
          <cell r="AN950">
            <v>0</v>
          </cell>
        </row>
        <row r="951">
          <cell r="AK951" t="str">
            <v>2019 UVN Proof Provided</v>
          </cell>
          <cell r="AN951">
            <v>0</v>
          </cell>
        </row>
        <row r="952">
          <cell r="T952" t="str">
            <v>amzcri</v>
          </cell>
          <cell r="AK952" t="str">
            <v>VAT Uploaded</v>
          </cell>
          <cell r="AN952">
            <v>0</v>
          </cell>
        </row>
        <row r="953">
          <cell r="T953" t="str">
            <v>mbbravo</v>
          </cell>
          <cell r="AK953" t="str">
            <v>2019 UVN No Proof or Rejected</v>
          </cell>
          <cell r="AN953">
            <v>0</v>
          </cell>
        </row>
        <row r="954">
          <cell r="T954" t="str">
            <v>johnwals</v>
          </cell>
          <cell r="AK954" t="str">
            <v>Case Not Resolved</v>
          </cell>
          <cell r="AN954">
            <v>0</v>
          </cell>
        </row>
        <row r="955">
          <cell r="T955" t="str">
            <v>xiaogren</v>
          </cell>
          <cell r="AK955" t="str">
            <v>Case Not Resolved</v>
          </cell>
          <cell r="AN955">
            <v>0</v>
          </cell>
        </row>
        <row r="956">
          <cell r="T956" t="str">
            <v>yumengya</v>
          </cell>
          <cell r="AK956" t="str">
            <v>Case Not Resolved</v>
          </cell>
          <cell r="AN956">
            <v>0</v>
          </cell>
        </row>
        <row r="957">
          <cell r="T957" t="str">
            <v>yuxiam</v>
          </cell>
          <cell r="AK957" t="str">
            <v>Case Not Resolved</v>
          </cell>
          <cell r="AN957">
            <v>0</v>
          </cell>
        </row>
        <row r="958">
          <cell r="AK958" t="str">
            <v>Case Not Resolved</v>
          </cell>
          <cell r="AN958">
            <v>1</v>
          </cell>
        </row>
        <row r="959">
          <cell r="T959" t="str">
            <v>qiweiyi</v>
          </cell>
          <cell r="AK959" t="str">
            <v>Not Available</v>
          </cell>
          <cell r="AN959">
            <v>0</v>
          </cell>
        </row>
        <row r="960">
          <cell r="AK960" t="str">
            <v>Case Not Resolved</v>
          </cell>
          <cell r="AN960">
            <v>1</v>
          </cell>
        </row>
        <row r="961">
          <cell r="T961" t="str">
            <v>corkeryr</v>
          </cell>
          <cell r="AK961" t="str">
            <v>VAT Uploaded</v>
          </cell>
          <cell r="AN961">
            <v>0</v>
          </cell>
        </row>
        <row r="962">
          <cell r="T962" t="str">
            <v>johnwals</v>
          </cell>
          <cell r="AK962" t="str">
            <v>Case Not Resolved</v>
          </cell>
          <cell r="AN962">
            <v>0</v>
          </cell>
        </row>
        <row r="963">
          <cell r="T963" t="str">
            <v>johnwals</v>
          </cell>
          <cell r="AK963" t="str">
            <v>2019 UVN No Proof or Rejected</v>
          </cell>
          <cell r="AN963">
            <v>6</v>
          </cell>
        </row>
        <row r="964">
          <cell r="AK964" t="str">
            <v>Case Not Resolved</v>
          </cell>
          <cell r="AN964">
            <v>0</v>
          </cell>
        </row>
        <row r="965">
          <cell r="T965" t="str">
            <v>johnwals</v>
          </cell>
          <cell r="AK965" t="str">
            <v>Case Not Resolved</v>
          </cell>
          <cell r="AN965">
            <v>0</v>
          </cell>
        </row>
        <row r="966">
          <cell r="T966" t="str">
            <v>johnwals</v>
          </cell>
          <cell r="AK966" t="str">
            <v>2019 UVN No Proof or Rejected</v>
          </cell>
          <cell r="AN966">
            <v>0</v>
          </cell>
        </row>
        <row r="967">
          <cell r="T967" t="str">
            <v>johnwals</v>
          </cell>
          <cell r="AK967" t="str">
            <v>Case Not Resolved</v>
          </cell>
          <cell r="AN967">
            <v>0</v>
          </cell>
        </row>
        <row r="968">
          <cell r="T968" t="str">
            <v>cillianc</v>
          </cell>
          <cell r="AK968" t="str">
            <v>2019 UVN No Proof or Rejected</v>
          </cell>
          <cell r="AN968">
            <v>0</v>
          </cell>
        </row>
        <row r="969">
          <cell r="T969" t="str">
            <v>johnwals</v>
          </cell>
          <cell r="AK969" t="str">
            <v>Case Not Resolved</v>
          </cell>
          <cell r="AN969">
            <v>0</v>
          </cell>
        </row>
        <row r="970">
          <cell r="T970" t="str">
            <v>chenhaiw</v>
          </cell>
          <cell r="AK970" t="str">
            <v>Case Not Resolved</v>
          </cell>
          <cell r="AN970">
            <v>0</v>
          </cell>
        </row>
        <row r="971">
          <cell r="T971" t="str">
            <v>chiahsl</v>
          </cell>
          <cell r="AK971" t="str">
            <v>Case Not Resolved</v>
          </cell>
          <cell r="AN971">
            <v>0</v>
          </cell>
        </row>
        <row r="972">
          <cell r="T972" t="str">
            <v>wingkwal</v>
          </cell>
          <cell r="AK972" t="str">
            <v>Case Not Resolved</v>
          </cell>
          <cell r="AN972">
            <v>0</v>
          </cell>
        </row>
        <row r="973">
          <cell r="T973" t="str">
            <v>luyingao</v>
          </cell>
          <cell r="AK973" t="str">
            <v>Case Not Resolved</v>
          </cell>
          <cell r="AN973">
            <v>0</v>
          </cell>
        </row>
        <row r="974">
          <cell r="T974" t="str">
            <v>chiahsl</v>
          </cell>
          <cell r="AK974" t="str">
            <v>Case Not Resolved</v>
          </cell>
          <cell r="AN974">
            <v>0</v>
          </cell>
        </row>
        <row r="975">
          <cell r="T975" t="str">
            <v>lnjn</v>
          </cell>
          <cell r="AK975" t="str">
            <v>Case Not Resolved</v>
          </cell>
          <cell r="AN975">
            <v>1</v>
          </cell>
        </row>
        <row r="976">
          <cell r="T976" t="str">
            <v>liuwenyu</v>
          </cell>
          <cell r="AK976" t="str">
            <v>Case Not Resolved</v>
          </cell>
          <cell r="AN976">
            <v>0</v>
          </cell>
        </row>
        <row r="977">
          <cell r="T977" t="str">
            <v>mukimovt</v>
          </cell>
          <cell r="AK977" t="str">
            <v>Waiting for proof</v>
          </cell>
          <cell r="AN977">
            <v>0</v>
          </cell>
        </row>
        <row r="978">
          <cell r="T978" t="str">
            <v>yuxiam</v>
          </cell>
          <cell r="AK978" t="str">
            <v>Case Not Resolved</v>
          </cell>
          <cell r="AN978">
            <v>0</v>
          </cell>
        </row>
        <row r="979">
          <cell r="T979" t="str">
            <v>hashen</v>
          </cell>
          <cell r="AK979" t="str">
            <v>Case Not Resolved</v>
          </cell>
          <cell r="AN979">
            <v>0</v>
          </cell>
        </row>
        <row r="980">
          <cell r="T980" t="str">
            <v>amzcri</v>
          </cell>
          <cell r="AK980" t="str">
            <v>Waiting for proof</v>
          </cell>
          <cell r="AN980">
            <v>0</v>
          </cell>
        </row>
        <row r="981">
          <cell r="T981" t="str">
            <v>cheneve</v>
          </cell>
          <cell r="AK981" t="str">
            <v>Not Available</v>
          </cell>
          <cell r="AN981">
            <v>0</v>
          </cell>
        </row>
        <row r="982">
          <cell r="AK982" t="str">
            <v>Case Not Resolved</v>
          </cell>
          <cell r="AN982">
            <v>1</v>
          </cell>
        </row>
        <row r="983">
          <cell r="T983" t="str">
            <v>johnwals</v>
          </cell>
          <cell r="AK983" t="str">
            <v>VAT Uploaded</v>
          </cell>
          <cell r="AN983">
            <v>0</v>
          </cell>
        </row>
        <row r="984">
          <cell r="T984" t="str">
            <v>johnwals</v>
          </cell>
          <cell r="AK984" t="str">
            <v>2019 UVN Proof Provided</v>
          </cell>
          <cell r="AN984">
            <v>1</v>
          </cell>
        </row>
        <row r="985">
          <cell r="T985" t="str">
            <v>johnwals</v>
          </cell>
          <cell r="AK985" t="str">
            <v>Case Not Resolved</v>
          </cell>
          <cell r="AN985">
            <v>0</v>
          </cell>
        </row>
        <row r="986">
          <cell r="T986" t="str">
            <v>johnwals</v>
          </cell>
          <cell r="AK986" t="str">
            <v>Case Not Resolved</v>
          </cell>
          <cell r="AN986">
            <v>0</v>
          </cell>
        </row>
        <row r="987">
          <cell r="T987" t="str">
            <v>mukimovt</v>
          </cell>
          <cell r="AK987" t="str">
            <v>Other VAT Question</v>
          </cell>
          <cell r="AN987">
            <v>0</v>
          </cell>
        </row>
        <row r="988">
          <cell r="T988" t="str">
            <v>chiahsl</v>
          </cell>
          <cell r="AK988" t="str">
            <v>Case Not Resolved</v>
          </cell>
          <cell r="AN988">
            <v>0</v>
          </cell>
        </row>
        <row r="989">
          <cell r="T989" t="str">
            <v>wingkwal</v>
          </cell>
          <cell r="AK989" t="str">
            <v>Case Not Resolved</v>
          </cell>
          <cell r="AN989">
            <v>0</v>
          </cell>
        </row>
        <row r="990">
          <cell r="T990" t="str">
            <v>myilun</v>
          </cell>
          <cell r="AK990" t="str">
            <v>Not Available</v>
          </cell>
          <cell r="AN990">
            <v>0</v>
          </cell>
        </row>
        <row r="991">
          <cell r="T991" t="str">
            <v>lujang</v>
          </cell>
          <cell r="AK991" t="str">
            <v>Not Available</v>
          </cell>
          <cell r="AN991">
            <v>0</v>
          </cell>
        </row>
        <row r="992">
          <cell r="T992" t="str">
            <v>zhaoyua</v>
          </cell>
          <cell r="AK992" t="str">
            <v>Not Available</v>
          </cell>
          <cell r="AN992">
            <v>0</v>
          </cell>
        </row>
        <row r="993">
          <cell r="T993" t="str">
            <v>hashen</v>
          </cell>
          <cell r="AK993" t="str">
            <v>Case Not Resolved</v>
          </cell>
          <cell r="AN993">
            <v>0</v>
          </cell>
        </row>
        <row r="994">
          <cell r="T994" t="str">
            <v>johnwals</v>
          </cell>
          <cell r="AK994" t="str">
            <v>Case Not Resolved</v>
          </cell>
          <cell r="AN994">
            <v>0</v>
          </cell>
        </row>
        <row r="995">
          <cell r="AK995" t="str">
            <v>2019 UVN No Proof or Rejected</v>
          </cell>
          <cell r="AN995">
            <v>0</v>
          </cell>
        </row>
        <row r="996">
          <cell r="T996" t="str">
            <v>mukimovt</v>
          </cell>
          <cell r="AK996" t="str">
            <v>Valid proof provided</v>
          </cell>
          <cell r="AN996">
            <v>0</v>
          </cell>
        </row>
        <row r="997">
          <cell r="T997" t="str">
            <v>johnwals</v>
          </cell>
          <cell r="AK997" t="str">
            <v>Giving up account</v>
          </cell>
          <cell r="AN997">
            <v>0</v>
          </cell>
        </row>
        <row r="998">
          <cell r="T998" t="str">
            <v>mukimovt</v>
          </cell>
          <cell r="AK998" t="str">
            <v>Waiting for proof</v>
          </cell>
          <cell r="AN998">
            <v>0</v>
          </cell>
        </row>
        <row r="999">
          <cell r="T999" t="str">
            <v>chiahsl</v>
          </cell>
          <cell r="AK999" t="str">
            <v>Case Not Resolved</v>
          </cell>
          <cell r="AN999">
            <v>0</v>
          </cell>
        </row>
        <row r="1000">
          <cell r="T1000" t="str">
            <v>yuxiam</v>
          </cell>
          <cell r="AK1000" t="str">
            <v>Case Not Resolved</v>
          </cell>
          <cell r="AN1000">
            <v>0</v>
          </cell>
        </row>
        <row r="1001">
          <cell r="T1001" t="str">
            <v>johnwals</v>
          </cell>
          <cell r="AK1001" t="str">
            <v>Waiting for proof</v>
          </cell>
          <cell r="AN1001">
            <v>3</v>
          </cell>
        </row>
        <row r="1002">
          <cell r="T1002" t="str">
            <v>luyingao</v>
          </cell>
          <cell r="AK1002" t="str">
            <v>Case Not Resolved</v>
          </cell>
          <cell r="AN1002">
            <v>0</v>
          </cell>
        </row>
        <row r="1003">
          <cell r="T1003" t="str">
            <v>wngmlu</v>
          </cell>
          <cell r="AK1003" t="str">
            <v>2019 UVN No Proof or Rejected</v>
          </cell>
          <cell r="AN1003">
            <v>0</v>
          </cell>
        </row>
        <row r="1004">
          <cell r="T1004" t="str">
            <v>lnjn</v>
          </cell>
          <cell r="AK1004" t="str">
            <v>Not Available</v>
          </cell>
          <cell r="AN1004">
            <v>0</v>
          </cell>
        </row>
        <row r="1005">
          <cell r="T1005" t="str">
            <v>wngmlu</v>
          </cell>
          <cell r="AK1005" t="str">
            <v>Not Available</v>
          </cell>
          <cell r="AN1005">
            <v>0</v>
          </cell>
        </row>
        <row r="1006">
          <cell r="T1006" t="str">
            <v>mbbravo</v>
          </cell>
          <cell r="AK1006" t="str">
            <v>Other VAT Question</v>
          </cell>
          <cell r="AN1006">
            <v>0</v>
          </cell>
        </row>
        <row r="1007">
          <cell r="AK1007" t="str">
            <v>Case Not Resolved</v>
          </cell>
          <cell r="AN1007">
            <v>1</v>
          </cell>
        </row>
        <row r="1008">
          <cell r="T1008" t="str">
            <v>wenzchen</v>
          </cell>
          <cell r="AK1008" t="str">
            <v>Not Available</v>
          </cell>
          <cell r="AN1008">
            <v>0</v>
          </cell>
        </row>
        <row r="1009">
          <cell r="T1009" t="str">
            <v>jinqin</v>
          </cell>
          <cell r="AK1009" t="str">
            <v>Not Available</v>
          </cell>
          <cell r="AN1009">
            <v>0</v>
          </cell>
        </row>
        <row r="1010">
          <cell r="T1010" t="str">
            <v>mukimovt</v>
          </cell>
          <cell r="AK1010" t="str">
            <v>Giving up account</v>
          </cell>
          <cell r="AN1010">
            <v>0</v>
          </cell>
        </row>
        <row r="1011">
          <cell r="T1011" t="str">
            <v>johnwals</v>
          </cell>
          <cell r="AK1011" t="str">
            <v>Case Not Resolved</v>
          </cell>
          <cell r="AN1011">
            <v>0</v>
          </cell>
        </row>
        <row r="1012">
          <cell r="T1012" t="str">
            <v>johnwals</v>
          </cell>
          <cell r="AK1012" t="str">
            <v>Case Not Resolved</v>
          </cell>
          <cell r="AN1012">
            <v>0</v>
          </cell>
        </row>
        <row r="1013">
          <cell r="T1013" t="str">
            <v>immatte</v>
          </cell>
          <cell r="AK1013" t="str">
            <v>Other - No Applicable Reason Code</v>
          </cell>
          <cell r="AN1013">
            <v>0</v>
          </cell>
        </row>
        <row r="1014">
          <cell r="T1014" t="str">
            <v>yuntang</v>
          </cell>
          <cell r="AK1014" t="str">
            <v>Case Not Resolved</v>
          </cell>
          <cell r="AN1014">
            <v>0</v>
          </cell>
        </row>
        <row r="1015">
          <cell r="T1015" t="str">
            <v>liuwenyu</v>
          </cell>
          <cell r="AK1015" t="str">
            <v>Case Not Resolved</v>
          </cell>
          <cell r="AN1015">
            <v>0</v>
          </cell>
        </row>
        <row r="1016">
          <cell r="T1016" t="str">
            <v>chiahsl</v>
          </cell>
          <cell r="AK1016" t="str">
            <v>Case Not Resolved</v>
          </cell>
          <cell r="AN1016">
            <v>0</v>
          </cell>
        </row>
        <row r="1017">
          <cell r="T1017" t="str">
            <v>yitingc</v>
          </cell>
          <cell r="AK1017" t="str">
            <v>Case Not Resolved</v>
          </cell>
          <cell r="AN1017">
            <v>0</v>
          </cell>
        </row>
        <row r="1018">
          <cell r="T1018" t="str">
            <v>johnwals</v>
          </cell>
          <cell r="AK1018" t="str">
            <v>Case Not Resolved</v>
          </cell>
          <cell r="AN1018">
            <v>0</v>
          </cell>
        </row>
        <row r="1019">
          <cell r="T1019" t="str">
            <v>luyingao</v>
          </cell>
          <cell r="AK1019" t="str">
            <v>Case Not Resolved</v>
          </cell>
          <cell r="AN1019">
            <v>0</v>
          </cell>
        </row>
        <row r="1020">
          <cell r="T1020" t="str">
            <v>xiaogren</v>
          </cell>
          <cell r="AK1020" t="str">
            <v>Valid proof provided</v>
          </cell>
          <cell r="AN1020">
            <v>0</v>
          </cell>
        </row>
        <row r="1021">
          <cell r="AK1021" t="str">
            <v>Case Not Resolved</v>
          </cell>
          <cell r="AN1021">
            <v>1</v>
          </cell>
        </row>
        <row r="1022">
          <cell r="AK1022" t="str">
            <v>Case Not Resolved</v>
          </cell>
          <cell r="AN1022">
            <v>0</v>
          </cell>
        </row>
        <row r="1023">
          <cell r="T1023" t="str">
            <v>lnjn</v>
          </cell>
          <cell r="AK1023" t="str">
            <v>Not Available</v>
          </cell>
          <cell r="AN1023">
            <v>0</v>
          </cell>
        </row>
        <row r="1024">
          <cell r="AK1024" t="str">
            <v>Case Not Resolved</v>
          </cell>
          <cell r="AN1024">
            <v>0</v>
          </cell>
        </row>
        <row r="1025">
          <cell r="T1025" t="str">
            <v>mbbravo</v>
          </cell>
          <cell r="AK1025" t="str">
            <v>2019 UVN No Proof or Rejected</v>
          </cell>
          <cell r="AN1025">
            <v>0</v>
          </cell>
        </row>
        <row r="1026">
          <cell r="T1026" t="str">
            <v>hashen</v>
          </cell>
          <cell r="AK1026" t="str">
            <v>Case Not Resolved</v>
          </cell>
          <cell r="AN1026">
            <v>0</v>
          </cell>
        </row>
        <row r="1027">
          <cell r="T1027" t="str">
            <v>mukimovt</v>
          </cell>
          <cell r="AK1027" t="str">
            <v>Other VAT Question</v>
          </cell>
          <cell r="AN1027">
            <v>0</v>
          </cell>
        </row>
        <row r="1028">
          <cell r="T1028" t="str">
            <v>johnwals</v>
          </cell>
          <cell r="AK1028" t="str">
            <v>Case Not Resolved</v>
          </cell>
          <cell r="AN1028">
            <v>0</v>
          </cell>
        </row>
        <row r="1029">
          <cell r="T1029" t="str">
            <v>johnwals</v>
          </cell>
          <cell r="AK1029" t="str">
            <v>Case Not Resolved</v>
          </cell>
          <cell r="AN1029">
            <v>0</v>
          </cell>
        </row>
        <row r="1030">
          <cell r="T1030" t="str">
            <v>johnwals</v>
          </cell>
          <cell r="AK1030" t="str">
            <v>Case Not Resolved</v>
          </cell>
          <cell r="AN1030">
            <v>0</v>
          </cell>
        </row>
        <row r="1031">
          <cell r="T1031" t="str">
            <v>johnwals</v>
          </cell>
          <cell r="AK1031" t="str">
            <v>Case Not Resolved</v>
          </cell>
          <cell r="AN1031">
            <v>0</v>
          </cell>
        </row>
        <row r="1032">
          <cell r="T1032" t="str">
            <v>johnwals</v>
          </cell>
          <cell r="AK1032" t="str">
            <v>Case Not Resolved</v>
          </cell>
          <cell r="AN1032">
            <v>0</v>
          </cell>
        </row>
        <row r="1033">
          <cell r="T1033" t="str">
            <v>johnwals</v>
          </cell>
          <cell r="AK1033" t="str">
            <v>Case Not Resolved</v>
          </cell>
          <cell r="AN1033">
            <v>0</v>
          </cell>
        </row>
        <row r="1034">
          <cell r="T1034" t="str">
            <v>wngmlu</v>
          </cell>
          <cell r="AK1034" t="str">
            <v>Case Not Resolved</v>
          </cell>
          <cell r="AN1034">
            <v>0</v>
          </cell>
        </row>
        <row r="1035">
          <cell r="T1035" t="str">
            <v>ddanma</v>
          </cell>
          <cell r="AK1035" t="str">
            <v>Case Not Resolved</v>
          </cell>
          <cell r="AN1035">
            <v>0</v>
          </cell>
        </row>
        <row r="1036">
          <cell r="T1036" t="str">
            <v>yitingc</v>
          </cell>
          <cell r="AK1036" t="str">
            <v>Case Not Resolved</v>
          </cell>
          <cell r="AN1036">
            <v>0</v>
          </cell>
        </row>
        <row r="1037">
          <cell r="T1037" t="str">
            <v>wazhao</v>
          </cell>
          <cell r="AK1037" t="str">
            <v>Case Not Resolved</v>
          </cell>
          <cell r="AN1037">
            <v>0</v>
          </cell>
        </row>
        <row r="1038">
          <cell r="T1038" t="str">
            <v>yuxiam</v>
          </cell>
          <cell r="AK1038" t="str">
            <v>Case Not Resolved</v>
          </cell>
          <cell r="AN1038">
            <v>0</v>
          </cell>
        </row>
        <row r="1039">
          <cell r="T1039" t="str">
            <v>johnwals</v>
          </cell>
          <cell r="AK1039" t="str">
            <v>2019 UVN No Proof or Rejected</v>
          </cell>
          <cell r="AN1039">
            <v>0</v>
          </cell>
        </row>
        <row r="1040">
          <cell r="AK1040" t="str">
            <v>Case Not Resolved</v>
          </cell>
          <cell r="AN1040">
            <v>1</v>
          </cell>
        </row>
        <row r="1041">
          <cell r="AK1041" t="str">
            <v>2019 UVN No Proof or Rejected</v>
          </cell>
          <cell r="AN1041">
            <v>0</v>
          </cell>
        </row>
        <row r="1042">
          <cell r="T1042" t="str">
            <v>myilun</v>
          </cell>
          <cell r="AK1042" t="str">
            <v>Not Available</v>
          </cell>
          <cell r="AN1042">
            <v>0</v>
          </cell>
        </row>
        <row r="1043">
          <cell r="AK1043" t="str">
            <v>2019 UVN Proof Provided</v>
          </cell>
          <cell r="AN1043">
            <v>0</v>
          </cell>
        </row>
        <row r="1044">
          <cell r="AK1044" t="str">
            <v>Case Not Resolved</v>
          </cell>
          <cell r="AN1044">
            <v>1</v>
          </cell>
        </row>
        <row r="1045">
          <cell r="AK1045" t="str">
            <v>2019 UVN Proof Provided</v>
          </cell>
          <cell r="AN1045">
            <v>0</v>
          </cell>
        </row>
        <row r="1046">
          <cell r="T1046" t="str">
            <v>johnwals</v>
          </cell>
          <cell r="AK1046" t="str">
            <v>Case Not Resolved</v>
          </cell>
          <cell r="AN1046">
            <v>0</v>
          </cell>
        </row>
        <row r="1047">
          <cell r="T1047" t="str">
            <v>johnwals</v>
          </cell>
          <cell r="AK1047" t="str">
            <v>Case Not Resolved</v>
          </cell>
          <cell r="AN1047">
            <v>0</v>
          </cell>
        </row>
        <row r="1048">
          <cell r="T1048" t="str">
            <v>johnwals</v>
          </cell>
          <cell r="AK1048" t="str">
            <v>Case Not Resolved</v>
          </cell>
          <cell r="AN1048">
            <v>0</v>
          </cell>
        </row>
        <row r="1049">
          <cell r="T1049" t="str">
            <v>johnwals</v>
          </cell>
          <cell r="AK1049" t="str">
            <v>Case Not Resolved</v>
          </cell>
          <cell r="AN1049">
            <v>0</v>
          </cell>
        </row>
        <row r="1050">
          <cell r="T1050" t="str">
            <v>johnwals</v>
          </cell>
          <cell r="AK1050" t="str">
            <v>Case Not Resolved</v>
          </cell>
          <cell r="AN1050">
            <v>0</v>
          </cell>
        </row>
        <row r="1051">
          <cell r="T1051" t="str">
            <v>johnwals</v>
          </cell>
          <cell r="AK1051" t="str">
            <v>Unresponsive Seller</v>
          </cell>
          <cell r="AN1051">
            <v>0</v>
          </cell>
        </row>
        <row r="1052">
          <cell r="T1052" t="str">
            <v>wngmlu</v>
          </cell>
          <cell r="AK1052" t="str">
            <v>Case Not Resolved</v>
          </cell>
          <cell r="AN1052">
            <v>0</v>
          </cell>
        </row>
        <row r="1053">
          <cell r="T1053" t="str">
            <v>yuntang</v>
          </cell>
          <cell r="AK1053" t="str">
            <v>Valid proof provided</v>
          </cell>
          <cell r="AN1053">
            <v>0</v>
          </cell>
        </row>
        <row r="1054">
          <cell r="T1054" t="str">
            <v>yuntang</v>
          </cell>
          <cell r="AK1054" t="str">
            <v>Case Not Resolved</v>
          </cell>
          <cell r="AN1054">
            <v>0</v>
          </cell>
        </row>
        <row r="1055">
          <cell r="T1055" t="str">
            <v>jieyaoge</v>
          </cell>
          <cell r="AK1055" t="str">
            <v>Case Not Resolved</v>
          </cell>
          <cell r="AN1055">
            <v>0</v>
          </cell>
        </row>
        <row r="1056">
          <cell r="T1056" t="str">
            <v>yuxiam</v>
          </cell>
          <cell r="AK1056" t="str">
            <v>Case Not Resolved</v>
          </cell>
          <cell r="AN1056">
            <v>0</v>
          </cell>
        </row>
        <row r="1057">
          <cell r="AK1057" t="str">
            <v>2019 UVN Proof Provided</v>
          </cell>
          <cell r="AN1057">
            <v>0</v>
          </cell>
        </row>
        <row r="1058">
          <cell r="T1058" t="str">
            <v>wuying</v>
          </cell>
          <cell r="AK1058" t="str">
            <v>Not Available</v>
          </cell>
          <cell r="AN1058">
            <v>0</v>
          </cell>
        </row>
        <row r="1059">
          <cell r="T1059" t="str">
            <v>wuying</v>
          </cell>
          <cell r="AK1059" t="str">
            <v>Not Available</v>
          </cell>
          <cell r="AN1059">
            <v>0</v>
          </cell>
        </row>
        <row r="1060">
          <cell r="AK1060" t="str">
            <v>2019 UVN Proof Provided</v>
          </cell>
          <cell r="AN1060">
            <v>0</v>
          </cell>
        </row>
        <row r="1061">
          <cell r="T1061" t="str">
            <v>hashen</v>
          </cell>
          <cell r="AK1061" t="str">
            <v>Case Not Resolved</v>
          </cell>
          <cell r="AN1061">
            <v>0</v>
          </cell>
        </row>
        <row r="1062">
          <cell r="T1062" t="str">
            <v>johnwals</v>
          </cell>
          <cell r="AK1062" t="str">
            <v>Unresponsive Seller</v>
          </cell>
          <cell r="AN1062">
            <v>0</v>
          </cell>
        </row>
        <row r="1063">
          <cell r="T1063" t="str">
            <v>johnwals</v>
          </cell>
          <cell r="AK1063" t="str">
            <v>2019 UVN No Proof or Rejected</v>
          </cell>
          <cell r="AN1063">
            <v>0</v>
          </cell>
        </row>
        <row r="1064">
          <cell r="T1064" t="str">
            <v>matyldk</v>
          </cell>
          <cell r="AK1064" t="str">
            <v>Case Not Resolved</v>
          </cell>
          <cell r="AN1064">
            <v>1</v>
          </cell>
        </row>
        <row r="1065">
          <cell r="T1065" t="str">
            <v>johnwals</v>
          </cell>
          <cell r="AK1065" t="str">
            <v>Case Not Resolved</v>
          </cell>
          <cell r="AN1065">
            <v>0</v>
          </cell>
        </row>
        <row r="1066">
          <cell r="T1066" t="str">
            <v>johnwals</v>
          </cell>
          <cell r="AK1066" t="str">
            <v>Case Not Resolved</v>
          </cell>
          <cell r="AN1066">
            <v>0</v>
          </cell>
        </row>
        <row r="1067">
          <cell r="T1067" t="str">
            <v>mukimovt</v>
          </cell>
          <cell r="AK1067" t="str">
            <v>Other VAT Question</v>
          </cell>
          <cell r="AN1067">
            <v>0</v>
          </cell>
        </row>
        <row r="1068">
          <cell r="T1068" t="str">
            <v>johnwals</v>
          </cell>
          <cell r="AK1068" t="str">
            <v>Case Not Resolved</v>
          </cell>
          <cell r="AN1068">
            <v>0</v>
          </cell>
        </row>
        <row r="1069">
          <cell r="T1069" t="str">
            <v>johnwals</v>
          </cell>
          <cell r="AK1069" t="str">
            <v>Case Not Resolved</v>
          </cell>
          <cell r="AN1069">
            <v>0</v>
          </cell>
        </row>
        <row r="1070">
          <cell r="T1070" t="str">
            <v>johnwals</v>
          </cell>
          <cell r="AK1070" t="str">
            <v>Case Not Resolved</v>
          </cell>
          <cell r="AN1070">
            <v>0</v>
          </cell>
        </row>
        <row r="1071">
          <cell r="T1071" t="str">
            <v>johnwals</v>
          </cell>
          <cell r="AK1071" t="str">
            <v>Case Not Resolved</v>
          </cell>
          <cell r="AN1071">
            <v>0</v>
          </cell>
        </row>
        <row r="1072">
          <cell r="T1072" t="str">
            <v>immatte</v>
          </cell>
          <cell r="AK1072" t="str">
            <v>Other - No Applicable Reason Code</v>
          </cell>
          <cell r="AN1072">
            <v>0</v>
          </cell>
        </row>
        <row r="1073">
          <cell r="T1073" t="str">
            <v>yitingc</v>
          </cell>
          <cell r="AK1073" t="str">
            <v>Valid proof provided</v>
          </cell>
          <cell r="AN1073">
            <v>0</v>
          </cell>
        </row>
        <row r="1074">
          <cell r="T1074" t="str">
            <v>wngmlu</v>
          </cell>
          <cell r="AK1074" t="str">
            <v>Case Not Resolved</v>
          </cell>
          <cell r="AN1074">
            <v>0</v>
          </cell>
        </row>
        <row r="1075">
          <cell r="T1075" t="str">
            <v>yitingc</v>
          </cell>
          <cell r="AK1075" t="str">
            <v>Case Not Resolved</v>
          </cell>
          <cell r="AN1075">
            <v>0</v>
          </cell>
        </row>
        <row r="1076">
          <cell r="T1076" t="str">
            <v>wingkwal</v>
          </cell>
          <cell r="AK1076" t="str">
            <v>Case Not Resolved</v>
          </cell>
          <cell r="AN1076">
            <v>0</v>
          </cell>
        </row>
        <row r="1077">
          <cell r="T1077" t="str">
            <v>yuxiam</v>
          </cell>
          <cell r="AK1077" t="str">
            <v>Case Not Resolved</v>
          </cell>
          <cell r="AN1077">
            <v>0</v>
          </cell>
        </row>
        <row r="1078">
          <cell r="T1078" t="str">
            <v>liuwenyu</v>
          </cell>
          <cell r="AK1078" t="str">
            <v>Case Not Resolved</v>
          </cell>
          <cell r="AN1078">
            <v>0</v>
          </cell>
        </row>
        <row r="1079">
          <cell r="T1079" t="str">
            <v>hashen</v>
          </cell>
          <cell r="AK1079" t="str">
            <v>Case Not Resolved</v>
          </cell>
          <cell r="AN1079">
            <v>0</v>
          </cell>
        </row>
        <row r="1080">
          <cell r="T1080" t="str">
            <v>hashen</v>
          </cell>
          <cell r="AK1080" t="str">
            <v>Case Not Resolved</v>
          </cell>
          <cell r="AN1080">
            <v>0</v>
          </cell>
        </row>
        <row r="1081">
          <cell r="T1081" t="str">
            <v>ouyangl</v>
          </cell>
          <cell r="AK1081" t="str">
            <v>Not Available</v>
          </cell>
          <cell r="AN1081">
            <v>0</v>
          </cell>
        </row>
        <row r="1082">
          <cell r="AK1082" t="str">
            <v>2019 UVN Proof Provided</v>
          </cell>
          <cell r="AN1082">
            <v>0</v>
          </cell>
        </row>
        <row r="1083">
          <cell r="T1083" t="str">
            <v>hashen</v>
          </cell>
          <cell r="AK1083" t="str">
            <v>Case Not Resolved</v>
          </cell>
          <cell r="AN1083">
            <v>0</v>
          </cell>
        </row>
        <row r="1084">
          <cell r="T1084" t="str">
            <v>mbbravo</v>
          </cell>
          <cell r="AK1084" t="str">
            <v>2019 UVN Proof Provided</v>
          </cell>
          <cell r="AN1084">
            <v>0</v>
          </cell>
        </row>
        <row r="1085">
          <cell r="T1085" t="str">
            <v>johnwals</v>
          </cell>
          <cell r="AK1085" t="str">
            <v>Case Not Resolved</v>
          </cell>
          <cell r="AN1085">
            <v>0</v>
          </cell>
        </row>
        <row r="1086">
          <cell r="AK1086" t="str">
            <v>2019 UVN No Proof or Rejected</v>
          </cell>
          <cell r="AN1086">
            <v>1</v>
          </cell>
        </row>
        <row r="1087">
          <cell r="T1087" t="str">
            <v>johnwals</v>
          </cell>
          <cell r="AK1087" t="str">
            <v>2019 UVN No Proof or Rejected</v>
          </cell>
          <cell r="AN1087">
            <v>0</v>
          </cell>
        </row>
        <row r="1088">
          <cell r="T1088" t="str">
            <v>cillianc</v>
          </cell>
          <cell r="AK1088" t="str">
            <v>VAT Uploaded</v>
          </cell>
          <cell r="AN1088">
            <v>3</v>
          </cell>
        </row>
        <row r="1089">
          <cell r="T1089" t="str">
            <v>corkeryr</v>
          </cell>
          <cell r="AK1089" t="str">
            <v>2019 UVN No Proof or Rejected</v>
          </cell>
          <cell r="AN1089">
            <v>0</v>
          </cell>
        </row>
        <row r="1090">
          <cell r="T1090" t="str">
            <v>johnwals</v>
          </cell>
          <cell r="AK1090" t="str">
            <v>VAT Uploaded</v>
          </cell>
          <cell r="AN1090">
            <v>0</v>
          </cell>
        </row>
        <row r="1091">
          <cell r="T1091" t="str">
            <v>hashen</v>
          </cell>
          <cell r="AK1091" t="str">
            <v>Case Not Resolved</v>
          </cell>
          <cell r="AN1091">
            <v>0</v>
          </cell>
        </row>
        <row r="1092">
          <cell r="T1092" t="str">
            <v>chiahsl</v>
          </cell>
          <cell r="AK1092" t="str">
            <v>Case Not Resolved</v>
          </cell>
          <cell r="AN1092">
            <v>0</v>
          </cell>
        </row>
        <row r="1093">
          <cell r="T1093" t="str">
            <v>wingkwal</v>
          </cell>
          <cell r="AK1093" t="str">
            <v>Case Not Resolved</v>
          </cell>
          <cell r="AN1093">
            <v>0</v>
          </cell>
        </row>
        <row r="1094">
          <cell r="T1094" t="str">
            <v>wingkwal</v>
          </cell>
          <cell r="AK1094" t="str">
            <v>Case Not Resolved</v>
          </cell>
          <cell r="AN1094">
            <v>0</v>
          </cell>
        </row>
        <row r="1095">
          <cell r="T1095" t="str">
            <v>lnjn</v>
          </cell>
          <cell r="AK1095" t="str">
            <v>Case Not Resolved</v>
          </cell>
          <cell r="AN1095">
            <v>1</v>
          </cell>
        </row>
        <row r="1096">
          <cell r="T1096" t="str">
            <v>hashen</v>
          </cell>
          <cell r="AK1096" t="str">
            <v>VAT Uploaded</v>
          </cell>
          <cell r="AN1096">
            <v>0</v>
          </cell>
        </row>
        <row r="1097">
          <cell r="AK1097" t="str">
            <v>Case Not Resolved</v>
          </cell>
          <cell r="AN1097">
            <v>0</v>
          </cell>
        </row>
        <row r="1098">
          <cell r="AK1098" t="str">
            <v>Case Not Resolved</v>
          </cell>
          <cell r="AN1098">
            <v>0</v>
          </cell>
        </row>
        <row r="1099">
          <cell r="T1099" t="str">
            <v>ouyangl</v>
          </cell>
          <cell r="AK1099" t="str">
            <v>Not Available</v>
          </cell>
          <cell r="AN1099">
            <v>0</v>
          </cell>
        </row>
        <row r="1100">
          <cell r="AK1100" t="str">
            <v>Case Not Resolved</v>
          </cell>
          <cell r="AN1100">
            <v>0</v>
          </cell>
        </row>
        <row r="1101">
          <cell r="AK1101" t="str">
            <v>Case Not Resolved</v>
          </cell>
          <cell r="AN1101">
            <v>1</v>
          </cell>
        </row>
        <row r="1102">
          <cell r="T1102" t="str">
            <v>mbbravo</v>
          </cell>
          <cell r="AK1102" t="str">
            <v>VAT Uploaded</v>
          </cell>
          <cell r="AN1102">
            <v>0</v>
          </cell>
        </row>
        <row r="1103">
          <cell r="T1103" t="str">
            <v>hashen</v>
          </cell>
          <cell r="AK1103" t="str">
            <v>Case Not Resolved</v>
          </cell>
          <cell r="AN1103">
            <v>0</v>
          </cell>
        </row>
        <row r="1104">
          <cell r="T1104" t="str">
            <v>johnwals</v>
          </cell>
          <cell r="AK1104" t="str">
            <v>Case Not Resolved</v>
          </cell>
          <cell r="AN1104">
            <v>0</v>
          </cell>
        </row>
        <row r="1105">
          <cell r="T1105" t="str">
            <v>johnwals</v>
          </cell>
          <cell r="AK1105" t="str">
            <v>Giving up account</v>
          </cell>
          <cell r="AN1105">
            <v>0</v>
          </cell>
        </row>
        <row r="1106">
          <cell r="T1106" t="str">
            <v>cillianc</v>
          </cell>
          <cell r="AK1106" t="str">
            <v>Waiting for proof</v>
          </cell>
          <cell r="AN1106">
            <v>1</v>
          </cell>
        </row>
        <row r="1107">
          <cell r="T1107" t="str">
            <v>johnwals</v>
          </cell>
          <cell r="AK1107" t="str">
            <v>Case Not Resolved</v>
          </cell>
          <cell r="AN1107">
            <v>0</v>
          </cell>
        </row>
        <row r="1108">
          <cell r="T1108" t="str">
            <v>johnwals</v>
          </cell>
          <cell r="AK1108" t="str">
            <v>Case Not Resolved</v>
          </cell>
          <cell r="AN1108">
            <v>0</v>
          </cell>
        </row>
        <row r="1109">
          <cell r="T1109" t="str">
            <v>mukimovt</v>
          </cell>
          <cell r="AK1109" t="str">
            <v>Other VAT Question</v>
          </cell>
          <cell r="AN1109">
            <v>0</v>
          </cell>
        </row>
        <row r="1110">
          <cell r="T1110" t="str">
            <v>xiaogren</v>
          </cell>
          <cell r="AK1110" t="str">
            <v>Case Not Resolved</v>
          </cell>
          <cell r="AN1110">
            <v>0</v>
          </cell>
        </row>
        <row r="1111">
          <cell r="T1111" t="str">
            <v>jieyaoge</v>
          </cell>
          <cell r="AK1111" t="str">
            <v>Case Not Resolved</v>
          </cell>
          <cell r="AN1111">
            <v>0</v>
          </cell>
        </row>
        <row r="1112">
          <cell r="T1112" t="str">
            <v>hashen</v>
          </cell>
          <cell r="AK1112" t="str">
            <v>Case Not Resolved</v>
          </cell>
          <cell r="AN1112">
            <v>0</v>
          </cell>
        </row>
        <row r="1113">
          <cell r="T1113" t="str">
            <v>yuntang</v>
          </cell>
          <cell r="AK1113" t="str">
            <v>Case Not Resolved</v>
          </cell>
          <cell r="AN1113">
            <v>1</v>
          </cell>
        </row>
        <row r="1114">
          <cell r="T1114" t="str">
            <v>yuxiam</v>
          </cell>
          <cell r="AK1114" t="str">
            <v>Case Not Resolved</v>
          </cell>
          <cell r="AN1114">
            <v>0</v>
          </cell>
        </row>
        <row r="1115">
          <cell r="T1115" t="str">
            <v>wingkwal</v>
          </cell>
          <cell r="AK1115" t="str">
            <v>Case Not Resolved</v>
          </cell>
          <cell r="AN1115">
            <v>0</v>
          </cell>
        </row>
        <row r="1116">
          <cell r="T1116" t="str">
            <v>luyingao</v>
          </cell>
          <cell r="AK1116" t="str">
            <v>Not Available</v>
          </cell>
          <cell r="AN1116">
            <v>0</v>
          </cell>
        </row>
        <row r="1117">
          <cell r="T1117" t="str">
            <v>yumengya</v>
          </cell>
          <cell r="AK1117" t="str">
            <v>Not Available</v>
          </cell>
          <cell r="AN1117">
            <v>0</v>
          </cell>
        </row>
        <row r="1118">
          <cell r="T1118" t="str">
            <v>liuwenyu</v>
          </cell>
          <cell r="AK1118" t="str">
            <v>Not Available</v>
          </cell>
          <cell r="AN1118">
            <v>0</v>
          </cell>
        </row>
        <row r="1119">
          <cell r="T1119" t="str">
            <v>johnwals</v>
          </cell>
          <cell r="AK1119" t="str">
            <v>VAT Uploaded</v>
          </cell>
          <cell r="AN1119">
            <v>0</v>
          </cell>
        </row>
        <row r="1120">
          <cell r="T1120" t="str">
            <v>hashen</v>
          </cell>
          <cell r="AK1120" t="str">
            <v>Case Not Resolved</v>
          </cell>
          <cell r="AN1120">
            <v>0</v>
          </cell>
        </row>
        <row r="1121">
          <cell r="AK1121" t="str">
            <v>2019 UVN No Proof or Rejected</v>
          </cell>
          <cell r="AN1121">
            <v>0</v>
          </cell>
        </row>
        <row r="1122">
          <cell r="AK1122" t="str">
            <v>Case Not Resolved</v>
          </cell>
          <cell r="AN1122">
            <v>0</v>
          </cell>
        </row>
        <row r="1123">
          <cell r="T1123" t="str">
            <v>johnwals</v>
          </cell>
          <cell r="AK1123" t="str">
            <v>2019 UVN No Proof or Rejected</v>
          </cell>
          <cell r="AN1123">
            <v>0</v>
          </cell>
        </row>
        <row r="1124">
          <cell r="T1124" t="str">
            <v>johnwals</v>
          </cell>
          <cell r="AK1124" t="str">
            <v>2019 UVN No Proof or Rejected</v>
          </cell>
          <cell r="AN1124">
            <v>0</v>
          </cell>
        </row>
        <row r="1125">
          <cell r="T1125" t="str">
            <v>johnwals</v>
          </cell>
          <cell r="AK1125" t="str">
            <v>Case Not Resolved</v>
          </cell>
          <cell r="AN1125">
            <v>0</v>
          </cell>
        </row>
        <row r="1126">
          <cell r="T1126" t="str">
            <v>mbbravo</v>
          </cell>
          <cell r="AK1126" t="str">
            <v>2019 UVN No Proof or Rejected</v>
          </cell>
          <cell r="AN1126">
            <v>0</v>
          </cell>
        </row>
        <row r="1127">
          <cell r="T1127" t="str">
            <v>cillianc</v>
          </cell>
          <cell r="AK1127" t="str">
            <v>2019 UVN No Proof or Rejected</v>
          </cell>
          <cell r="AN1127">
            <v>5</v>
          </cell>
        </row>
        <row r="1128">
          <cell r="T1128" t="str">
            <v>xiaogren</v>
          </cell>
          <cell r="AK1128" t="str">
            <v>Case Not Resolved</v>
          </cell>
          <cell r="AN1128">
            <v>0</v>
          </cell>
        </row>
        <row r="1129">
          <cell r="T1129" t="str">
            <v>immatte</v>
          </cell>
          <cell r="AK1129" t="str">
            <v>Waiting for proof</v>
          </cell>
          <cell r="AN1129">
            <v>0</v>
          </cell>
        </row>
        <row r="1130">
          <cell r="T1130" t="str">
            <v>yitingc</v>
          </cell>
          <cell r="AK1130" t="str">
            <v>Case Not Resolved</v>
          </cell>
          <cell r="AN1130">
            <v>0</v>
          </cell>
        </row>
        <row r="1131">
          <cell r="T1131" t="str">
            <v>yitingc</v>
          </cell>
          <cell r="AK1131" t="str">
            <v>Case Not Resolved</v>
          </cell>
          <cell r="AN1131">
            <v>0</v>
          </cell>
        </row>
        <row r="1132">
          <cell r="T1132" t="str">
            <v>yuqhuang</v>
          </cell>
          <cell r="AK1132" t="str">
            <v>Case Not Resolved</v>
          </cell>
          <cell r="AN1132">
            <v>0</v>
          </cell>
        </row>
        <row r="1133">
          <cell r="T1133" t="str">
            <v>jinqin</v>
          </cell>
          <cell r="AK1133" t="str">
            <v>Not Available</v>
          </cell>
          <cell r="AN1133">
            <v>0</v>
          </cell>
        </row>
        <row r="1134">
          <cell r="AK1134" t="str">
            <v>Case Not Resolved</v>
          </cell>
          <cell r="AN1134">
            <v>0</v>
          </cell>
        </row>
        <row r="1135">
          <cell r="T1135" t="str">
            <v>corkeryr</v>
          </cell>
          <cell r="AK1135" t="str">
            <v>2019 UVN Proof Provided</v>
          </cell>
          <cell r="AN1135">
            <v>0</v>
          </cell>
        </row>
        <row r="1136">
          <cell r="T1136" t="str">
            <v>johnwals</v>
          </cell>
          <cell r="AK1136" t="str">
            <v>Unresponsive Seller</v>
          </cell>
          <cell r="AN1136">
            <v>0</v>
          </cell>
        </row>
        <row r="1137">
          <cell r="T1137" t="str">
            <v>johnwals</v>
          </cell>
          <cell r="AK1137" t="str">
            <v>Case Not Resolved</v>
          </cell>
          <cell r="AN1137">
            <v>0</v>
          </cell>
        </row>
        <row r="1138">
          <cell r="T1138" t="str">
            <v>johnwals</v>
          </cell>
          <cell r="AK1138" t="str">
            <v>2019 UVN No Proof or Rejected</v>
          </cell>
          <cell r="AN1138">
            <v>0</v>
          </cell>
        </row>
        <row r="1139">
          <cell r="T1139" t="str">
            <v>johnwals</v>
          </cell>
          <cell r="AK1139" t="str">
            <v>Case Not Resolved</v>
          </cell>
          <cell r="AN1139">
            <v>0</v>
          </cell>
        </row>
        <row r="1140">
          <cell r="T1140" t="str">
            <v>johnwals</v>
          </cell>
          <cell r="AK1140" t="str">
            <v>Case Not Resolved</v>
          </cell>
          <cell r="AN1140">
            <v>0</v>
          </cell>
        </row>
        <row r="1141">
          <cell r="T1141" t="str">
            <v>zhizha</v>
          </cell>
          <cell r="AK1141" t="str">
            <v>Case Not Resolved</v>
          </cell>
          <cell r="AN1141">
            <v>0</v>
          </cell>
        </row>
        <row r="1142">
          <cell r="T1142" t="str">
            <v>yuxiam</v>
          </cell>
          <cell r="AK1142" t="str">
            <v>Case Not Resolved</v>
          </cell>
          <cell r="AN1142">
            <v>0</v>
          </cell>
        </row>
        <row r="1143">
          <cell r="T1143" t="str">
            <v>luyingao</v>
          </cell>
          <cell r="AK1143" t="str">
            <v>Case Not Resolved</v>
          </cell>
          <cell r="AN1143">
            <v>0</v>
          </cell>
        </row>
        <row r="1144">
          <cell r="T1144" t="str">
            <v>yuxiam</v>
          </cell>
          <cell r="AK1144" t="str">
            <v>Case Not Resolved</v>
          </cell>
          <cell r="AN1144">
            <v>0</v>
          </cell>
        </row>
        <row r="1145">
          <cell r="T1145" t="str">
            <v>wingkwal</v>
          </cell>
          <cell r="AK1145" t="str">
            <v>Case Not Resolved</v>
          </cell>
          <cell r="AN1145">
            <v>0</v>
          </cell>
        </row>
        <row r="1146">
          <cell r="T1146" t="str">
            <v>lisiqun</v>
          </cell>
          <cell r="AK1146" t="str">
            <v>Waiting for proof</v>
          </cell>
          <cell r="AN1146">
            <v>0</v>
          </cell>
        </row>
        <row r="1147">
          <cell r="T1147" t="str">
            <v>hashen</v>
          </cell>
          <cell r="AK1147" t="str">
            <v>VAT Uploaded</v>
          </cell>
          <cell r="AN1147">
            <v>0</v>
          </cell>
        </row>
        <row r="1148">
          <cell r="T1148" t="str">
            <v>mukimovt</v>
          </cell>
          <cell r="AK1148" t="str">
            <v>Waiting for proof</v>
          </cell>
          <cell r="AN1148">
            <v>0</v>
          </cell>
        </row>
        <row r="1149">
          <cell r="T1149" t="str">
            <v>chiahsl</v>
          </cell>
          <cell r="AK1149" t="str">
            <v>Case Not Resolved</v>
          </cell>
          <cell r="AN1149">
            <v>0</v>
          </cell>
        </row>
        <row r="1150">
          <cell r="T1150" t="str">
            <v>mukimovt</v>
          </cell>
          <cell r="AK1150" t="str">
            <v>Waiting for proof</v>
          </cell>
          <cell r="AN1150">
            <v>0</v>
          </cell>
        </row>
        <row r="1151">
          <cell r="T1151" t="str">
            <v>liuwenyu</v>
          </cell>
          <cell r="AK1151" t="str">
            <v>Not Available</v>
          </cell>
          <cell r="AN1151">
            <v>0</v>
          </cell>
        </row>
        <row r="1152">
          <cell r="AK1152" t="str">
            <v>Case Not Resolved</v>
          </cell>
          <cell r="AN1152">
            <v>0</v>
          </cell>
        </row>
        <row r="1153">
          <cell r="T1153" t="str">
            <v>chiahsl</v>
          </cell>
          <cell r="AK1153" t="str">
            <v>Not Available</v>
          </cell>
          <cell r="AN1153">
            <v>0</v>
          </cell>
        </row>
        <row r="1154">
          <cell r="T1154" t="str">
            <v>cillianc</v>
          </cell>
          <cell r="AK1154" t="str">
            <v>2019 UVN No Proof or Rejected</v>
          </cell>
          <cell r="AN1154">
            <v>0</v>
          </cell>
        </row>
        <row r="1155">
          <cell r="T1155" t="str">
            <v>lnjn</v>
          </cell>
          <cell r="AK1155" t="str">
            <v>Not Available</v>
          </cell>
          <cell r="AN1155">
            <v>0</v>
          </cell>
        </row>
        <row r="1156">
          <cell r="AK1156" t="str">
            <v>Case Not Resolved</v>
          </cell>
          <cell r="AN1156">
            <v>0</v>
          </cell>
        </row>
        <row r="1157">
          <cell r="T1157" t="str">
            <v>mbbravo</v>
          </cell>
          <cell r="AK1157" t="str">
            <v>VAT Uploaded</v>
          </cell>
          <cell r="AN1157">
            <v>0</v>
          </cell>
        </row>
        <row r="1158">
          <cell r="T1158" t="str">
            <v>mbbravo</v>
          </cell>
          <cell r="AK1158" t="str">
            <v>VAT Uploaded</v>
          </cell>
          <cell r="AN1158">
            <v>0</v>
          </cell>
        </row>
        <row r="1159">
          <cell r="T1159" t="str">
            <v>johnwals</v>
          </cell>
          <cell r="AK1159" t="str">
            <v>2019 UVN Proof Provided</v>
          </cell>
          <cell r="AN1159">
            <v>0</v>
          </cell>
        </row>
        <row r="1160">
          <cell r="T1160" t="str">
            <v>johnwals</v>
          </cell>
          <cell r="AK1160" t="str">
            <v>Case Not Resolved</v>
          </cell>
          <cell r="AN1160">
            <v>0</v>
          </cell>
        </row>
        <row r="1161">
          <cell r="T1161" t="str">
            <v>johnwals</v>
          </cell>
          <cell r="AK1161" t="str">
            <v>Case Not Resolved</v>
          </cell>
          <cell r="AN1161">
            <v>0</v>
          </cell>
        </row>
        <row r="1162">
          <cell r="AK1162" t="str">
            <v>Case Not Resolved</v>
          </cell>
          <cell r="AN1162">
            <v>0</v>
          </cell>
        </row>
        <row r="1163">
          <cell r="T1163" t="str">
            <v>johnwals</v>
          </cell>
          <cell r="AK1163" t="str">
            <v>Case Not Resolved</v>
          </cell>
          <cell r="AN1163">
            <v>0</v>
          </cell>
        </row>
        <row r="1164">
          <cell r="AK1164" t="str">
            <v>Case Not Resolved</v>
          </cell>
          <cell r="AN1164">
            <v>0</v>
          </cell>
        </row>
        <row r="1165">
          <cell r="T1165" t="str">
            <v>hashen</v>
          </cell>
          <cell r="AK1165" t="str">
            <v>Case Not Resolved</v>
          </cell>
          <cell r="AN1165">
            <v>0</v>
          </cell>
        </row>
        <row r="1166">
          <cell r="T1166" t="str">
            <v>johnwals</v>
          </cell>
          <cell r="AK1166" t="str">
            <v>Case Not Resolved</v>
          </cell>
          <cell r="AN1166">
            <v>0</v>
          </cell>
        </row>
        <row r="1167">
          <cell r="T1167" t="str">
            <v>johnwals</v>
          </cell>
          <cell r="AK1167" t="str">
            <v>Case Not Resolved</v>
          </cell>
          <cell r="AN1167">
            <v>0</v>
          </cell>
        </row>
        <row r="1168">
          <cell r="T1168" t="str">
            <v>johnwals</v>
          </cell>
          <cell r="AK1168" t="str">
            <v>Case Not Resolved</v>
          </cell>
          <cell r="AN1168">
            <v>0</v>
          </cell>
        </row>
        <row r="1169">
          <cell r="T1169" t="str">
            <v>mbbravo</v>
          </cell>
          <cell r="AK1169" t="str">
            <v>2019 UVN No Proof or Rejected</v>
          </cell>
          <cell r="AN1169">
            <v>0</v>
          </cell>
        </row>
        <row r="1170">
          <cell r="T1170" t="str">
            <v>johnwals</v>
          </cell>
          <cell r="AK1170" t="str">
            <v>Case Not Resolved</v>
          </cell>
          <cell r="AN1170">
            <v>0</v>
          </cell>
        </row>
        <row r="1171">
          <cell r="T1171" t="str">
            <v>amzcri</v>
          </cell>
          <cell r="AK1171" t="str">
            <v>Valid proof provided</v>
          </cell>
          <cell r="AN1171">
            <v>0</v>
          </cell>
        </row>
        <row r="1172">
          <cell r="T1172" t="str">
            <v>chenhaiw</v>
          </cell>
          <cell r="AK1172" t="str">
            <v>Case Not Resolved</v>
          </cell>
          <cell r="AN1172">
            <v>0</v>
          </cell>
        </row>
        <row r="1173">
          <cell r="T1173" t="str">
            <v>yitingc</v>
          </cell>
          <cell r="AK1173" t="str">
            <v>Case Not Resolved</v>
          </cell>
          <cell r="AN1173">
            <v>0</v>
          </cell>
        </row>
        <row r="1174">
          <cell r="T1174" t="str">
            <v>yitingc</v>
          </cell>
          <cell r="AK1174" t="str">
            <v>Case Not Resolved</v>
          </cell>
          <cell r="AN1174">
            <v>0</v>
          </cell>
        </row>
        <row r="1175">
          <cell r="T1175" t="str">
            <v>mukimovt</v>
          </cell>
          <cell r="AK1175" t="str">
            <v>Waiting for proof</v>
          </cell>
          <cell r="AN1175">
            <v>0</v>
          </cell>
        </row>
        <row r="1176">
          <cell r="T1176" t="str">
            <v>lujang</v>
          </cell>
          <cell r="AK1176" t="str">
            <v>Case Not Resolved</v>
          </cell>
          <cell r="AN1176">
            <v>0</v>
          </cell>
        </row>
        <row r="1177">
          <cell r="T1177" t="str">
            <v>yuqhuang</v>
          </cell>
          <cell r="AK1177" t="str">
            <v>Case Not Resolved</v>
          </cell>
          <cell r="AN1177">
            <v>0</v>
          </cell>
        </row>
        <row r="1178">
          <cell r="T1178" t="str">
            <v>luyingao</v>
          </cell>
          <cell r="AK1178" t="str">
            <v>Case Not Resolved</v>
          </cell>
          <cell r="AN1178">
            <v>0</v>
          </cell>
        </row>
        <row r="1179">
          <cell r="T1179" t="str">
            <v>mukimovt</v>
          </cell>
          <cell r="AK1179" t="str">
            <v>Waiting for proof</v>
          </cell>
          <cell r="AN1179">
            <v>0</v>
          </cell>
        </row>
        <row r="1180">
          <cell r="T1180" t="str">
            <v>yuxiam</v>
          </cell>
          <cell r="AK1180" t="str">
            <v>Case Not Resolved</v>
          </cell>
          <cell r="AN1180">
            <v>0</v>
          </cell>
        </row>
        <row r="1181">
          <cell r="T1181" t="str">
            <v>hashen</v>
          </cell>
          <cell r="AK1181" t="str">
            <v>VAT Uploaded</v>
          </cell>
          <cell r="AN1181">
            <v>0</v>
          </cell>
        </row>
        <row r="1182">
          <cell r="T1182" t="str">
            <v>yuqhuang</v>
          </cell>
          <cell r="AK1182" t="str">
            <v>Case Not Resolved</v>
          </cell>
          <cell r="AN1182">
            <v>0</v>
          </cell>
        </row>
        <row r="1183">
          <cell r="T1183" t="str">
            <v>wanjiali</v>
          </cell>
          <cell r="AK1183" t="str">
            <v>Not Available</v>
          </cell>
          <cell r="AN1183">
            <v>0</v>
          </cell>
        </row>
        <row r="1184">
          <cell r="AK1184" t="str">
            <v>Case Not Resolved</v>
          </cell>
          <cell r="AN1184">
            <v>0</v>
          </cell>
        </row>
        <row r="1185">
          <cell r="T1185" t="str">
            <v>corkeryr</v>
          </cell>
          <cell r="AK1185" t="str">
            <v>2019 UVN Proof Provided</v>
          </cell>
          <cell r="AN1185">
            <v>0</v>
          </cell>
        </row>
        <row r="1186">
          <cell r="T1186" t="str">
            <v>wenzchen</v>
          </cell>
          <cell r="AK1186" t="str">
            <v>Not Available</v>
          </cell>
          <cell r="AN1186">
            <v>0</v>
          </cell>
        </row>
        <row r="1187">
          <cell r="AK1187" t="str">
            <v>Case Not Resolved</v>
          </cell>
          <cell r="AN1187">
            <v>0</v>
          </cell>
        </row>
        <row r="1188">
          <cell r="T1188" t="str">
            <v>hashen</v>
          </cell>
          <cell r="AK1188" t="str">
            <v>Case Not Resolved</v>
          </cell>
          <cell r="AN1188">
            <v>0</v>
          </cell>
        </row>
        <row r="1189">
          <cell r="T1189" t="str">
            <v>johnwals</v>
          </cell>
          <cell r="AK1189" t="str">
            <v>Case Not Resolved</v>
          </cell>
          <cell r="AN1189">
            <v>0</v>
          </cell>
        </row>
        <row r="1190">
          <cell r="AK1190" t="str">
            <v>2019 UVN No Proof or Rejected</v>
          </cell>
          <cell r="AN1190">
            <v>0</v>
          </cell>
        </row>
        <row r="1191">
          <cell r="T1191" t="str">
            <v>corkeryr</v>
          </cell>
          <cell r="AK1191" t="str">
            <v>2019 UVN No Proof or Rejected</v>
          </cell>
          <cell r="AN1191">
            <v>0</v>
          </cell>
        </row>
        <row r="1192">
          <cell r="T1192" t="str">
            <v>johnwals</v>
          </cell>
          <cell r="AK1192" t="str">
            <v>Case Not Resolved</v>
          </cell>
          <cell r="AN1192">
            <v>0</v>
          </cell>
        </row>
        <row r="1193">
          <cell r="T1193" t="str">
            <v>johnwals</v>
          </cell>
          <cell r="AK1193" t="str">
            <v>Case Not Resolved</v>
          </cell>
          <cell r="AN1193">
            <v>0</v>
          </cell>
        </row>
        <row r="1194">
          <cell r="T1194" t="str">
            <v>johnwals</v>
          </cell>
          <cell r="AK1194" t="str">
            <v>Case Not Resolved</v>
          </cell>
          <cell r="AN1194">
            <v>0</v>
          </cell>
        </row>
        <row r="1195">
          <cell r="T1195" t="str">
            <v>wazhao</v>
          </cell>
          <cell r="AK1195" t="str">
            <v>Case Not Resolved</v>
          </cell>
          <cell r="AN1195">
            <v>0</v>
          </cell>
        </row>
        <row r="1196">
          <cell r="T1196" t="str">
            <v>wingkwal</v>
          </cell>
          <cell r="AK1196" t="str">
            <v>Case Not Resolved</v>
          </cell>
          <cell r="AN1196">
            <v>0</v>
          </cell>
        </row>
        <row r="1197">
          <cell r="T1197" t="str">
            <v>johnwals</v>
          </cell>
          <cell r="AK1197" t="str">
            <v>VAT Uploaded</v>
          </cell>
          <cell r="AN1197">
            <v>0</v>
          </cell>
        </row>
        <row r="1198">
          <cell r="T1198" t="str">
            <v>yuqhuang</v>
          </cell>
          <cell r="AK1198" t="str">
            <v>Case Not Resolved</v>
          </cell>
          <cell r="AN1198">
            <v>0</v>
          </cell>
        </row>
        <row r="1199">
          <cell r="T1199" t="str">
            <v>lnjn</v>
          </cell>
          <cell r="AK1199" t="str">
            <v>Case Not Resolved</v>
          </cell>
          <cell r="AN1199">
            <v>1</v>
          </cell>
        </row>
        <row r="1200">
          <cell r="T1200" t="str">
            <v>liuwenyu</v>
          </cell>
          <cell r="AK1200" t="str">
            <v>Case Not Resolved</v>
          </cell>
          <cell r="AN1200">
            <v>0</v>
          </cell>
        </row>
        <row r="1201">
          <cell r="T1201" t="str">
            <v>chiahsl</v>
          </cell>
          <cell r="AK1201" t="str">
            <v>Case Not Resolved</v>
          </cell>
          <cell r="AN1201">
            <v>0</v>
          </cell>
        </row>
        <row r="1202">
          <cell r="T1202" t="str">
            <v>liuwenyu</v>
          </cell>
          <cell r="AK1202" t="str">
            <v>Case Not Resolved</v>
          </cell>
          <cell r="AN1202">
            <v>0</v>
          </cell>
        </row>
        <row r="1203">
          <cell r="AK1203" t="str">
            <v>Case Not Resolved</v>
          </cell>
          <cell r="AN1203">
            <v>0</v>
          </cell>
        </row>
        <row r="1204">
          <cell r="T1204" t="str">
            <v>lnjn</v>
          </cell>
          <cell r="AK1204" t="str">
            <v>Not Available</v>
          </cell>
          <cell r="AN1204">
            <v>0</v>
          </cell>
        </row>
        <row r="1205">
          <cell r="T1205" t="str">
            <v>choyi</v>
          </cell>
          <cell r="AK1205" t="str">
            <v>Not Available</v>
          </cell>
          <cell r="AN1205">
            <v>0</v>
          </cell>
        </row>
        <row r="1206">
          <cell r="AK1206" t="str">
            <v>Case Not Resolved</v>
          </cell>
          <cell r="AN1206">
            <v>1</v>
          </cell>
        </row>
        <row r="1207">
          <cell r="T1207" t="str">
            <v>johnwals</v>
          </cell>
          <cell r="AK1207" t="str">
            <v>2019 UVN No Proof or Rejected</v>
          </cell>
          <cell r="AN1207">
            <v>0</v>
          </cell>
        </row>
        <row r="1208">
          <cell r="T1208" t="str">
            <v>ninagian</v>
          </cell>
          <cell r="AK1208" t="str">
            <v>Other VAT Question</v>
          </cell>
          <cell r="AN1208">
            <v>0</v>
          </cell>
        </row>
        <row r="1209">
          <cell r="T1209" t="str">
            <v>yitingc</v>
          </cell>
          <cell r="AK1209" t="str">
            <v>Case Not Resolved</v>
          </cell>
          <cell r="AN1209">
            <v>0</v>
          </cell>
        </row>
        <row r="1210">
          <cell r="T1210" t="str">
            <v>wngmlu</v>
          </cell>
          <cell r="AK1210" t="str">
            <v>Case Not Resolved</v>
          </cell>
          <cell r="AN1210">
            <v>0</v>
          </cell>
        </row>
        <row r="1211">
          <cell r="T1211" t="str">
            <v>hashen</v>
          </cell>
          <cell r="AK1211" t="str">
            <v>VAT Uploaded</v>
          </cell>
          <cell r="AN1211">
            <v>0</v>
          </cell>
        </row>
        <row r="1212">
          <cell r="T1212" t="str">
            <v>hashen</v>
          </cell>
          <cell r="AK1212" t="str">
            <v>Waiting for proof</v>
          </cell>
          <cell r="AN1212">
            <v>0</v>
          </cell>
        </row>
        <row r="1213">
          <cell r="T1213" t="str">
            <v>yuxiam</v>
          </cell>
          <cell r="AK1213" t="str">
            <v>Case Not Resolved</v>
          </cell>
          <cell r="AN1213">
            <v>0</v>
          </cell>
        </row>
        <row r="1214">
          <cell r="T1214" t="str">
            <v>yuxiam</v>
          </cell>
          <cell r="AK1214" t="str">
            <v>Case Not Resolved</v>
          </cell>
          <cell r="AN1214">
            <v>0</v>
          </cell>
        </row>
        <row r="1215">
          <cell r="T1215" t="str">
            <v>liuwenyu</v>
          </cell>
          <cell r="AK1215" t="str">
            <v>Case Not Resolved</v>
          </cell>
          <cell r="AN1215">
            <v>0</v>
          </cell>
        </row>
        <row r="1216">
          <cell r="T1216" t="str">
            <v>choyi</v>
          </cell>
          <cell r="AK1216" t="str">
            <v>Not Available</v>
          </cell>
          <cell r="AN1216">
            <v>0</v>
          </cell>
        </row>
        <row r="1217">
          <cell r="T1217" t="str">
            <v>yiluh</v>
          </cell>
          <cell r="AK1217" t="str">
            <v>Not Available</v>
          </cell>
          <cell r="AN1217">
            <v>0</v>
          </cell>
        </row>
        <row r="1218">
          <cell r="AK1218" t="str">
            <v>Case Not Resolved</v>
          </cell>
          <cell r="AN1218">
            <v>0</v>
          </cell>
        </row>
        <row r="1219">
          <cell r="T1219" t="str">
            <v>mbbravo</v>
          </cell>
          <cell r="AK1219" t="str">
            <v>VAT Uploaded</v>
          </cell>
          <cell r="AN1219">
            <v>0</v>
          </cell>
        </row>
        <row r="1220">
          <cell r="T1220" t="str">
            <v>johnwals</v>
          </cell>
          <cell r="AK1220" t="str">
            <v>Case Not Resolved</v>
          </cell>
          <cell r="AN1220">
            <v>0</v>
          </cell>
        </row>
        <row r="1221">
          <cell r="T1221" t="str">
            <v>johnwals</v>
          </cell>
          <cell r="AK1221" t="str">
            <v>Giving up account</v>
          </cell>
          <cell r="AN1221">
            <v>0</v>
          </cell>
        </row>
        <row r="1222">
          <cell r="T1222" t="str">
            <v>johnwals</v>
          </cell>
          <cell r="AK1222" t="str">
            <v>Case Not Resolved</v>
          </cell>
          <cell r="AN1222">
            <v>0</v>
          </cell>
        </row>
        <row r="1223">
          <cell r="T1223" t="str">
            <v>johnwals</v>
          </cell>
          <cell r="AK1223" t="str">
            <v>Case Not Resolved</v>
          </cell>
          <cell r="AN1223">
            <v>0</v>
          </cell>
        </row>
        <row r="1224">
          <cell r="T1224" t="str">
            <v>yumengya</v>
          </cell>
          <cell r="AK1224" t="str">
            <v>Case Not Resolved</v>
          </cell>
          <cell r="AN1224">
            <v>0</v>
          </cell>
        </row>
        <row r="1225">
          <cell r="T1225" t="str">
            <v>amzcri</v>
          </cell>
          <cell r="AK1225" t="str">
            <v>Waiting for proof</v>
          </cell>
          <cell r="AN1225">
            <v>0</v>
          </cell>
        </row>
        <row r="1226">
          <cell r="T1226" t="str">
            <v>cheneve</v>
          </cell>
          <cell r="AK1226" t="str">
            <v>Not Available</v>
          </cell>
          <cell r="AN1226">
            <v>0</v>
          </cell>
        </row>
        <row r="1227">
          <cell r="AK1227" t="str">
            <v>Case Not Resolved</v>
          </cell>
          <cell r="AN1227">
            <v>1</v>
          </cell>
        </row>
        <row r="1228">
          <cell r="AK1228" t="str">
            <v>2019 UVN No Proof or Rejected</v>
          </cell>
          <cell r="AN1228">
            <v>0</v>
          </cell>
        </row>
        <row r="1229">
          <cell r="T1229" t="str">
            <v>xinru</v>
          </cell>
          <cell r="AK1229" t="str">
            <v>Not Available</v>
          </cell>
          <cell r="AN1229">
            <v>0</v>
          </cell>
        </row>
        <row r="1230">
          <cell r="T1230" t="str">
            <v>myilun</v>
          </cell>
          <cell r="AK1230" t="str">
            <v>Not Available</v>
          </cell>
          <cell r="AN1230">
            <v>0</v>
          </cell>
        </row>
        <row r="1231">
          <cell r="AK1231" t="str">
            <v>Case Not Resolved</v>
          </cell>
          <cell r="AN1231">
            <v>1</v>
          </cell>
        </row>
        <row r="1232">
          <cell r="T1232" t="str">
            <v>hashen</v>
          </cell>
          <cell r="AK1232" t="str">
            <v>Case Not Resolved</v>
          </cell>
          <cell r="AN1232">
            <v>0</v>
          </cell>
        </row>
        <row r="1233">
          <cell r="T1233" t="str">
            <v>mukimovt</v>
          </cell>
          <cell r="AK1233" t="str">
            <v>VAT Uploaded</v>
          </cell>
          <cell r="AN1233">
            <v>0</v>
          </cell>
        </row>
        <row r="1234">
          <cell r="T1234" t="str">
            <v>rabiv</v>
          </cell>
          <cell r="AK1234" t="str">
            <v>VAT Uploaded</v>
          </cell>
          <cell r="AN1234">
            <v>0</v>
          </cell>
        </row>
        <row r="1235">
          <cell r="T1235" t="str">
            <v>johnwals</v>
          </cell>
          <cell r="AK1235" t="str">
            <v>Unresponsive Seller</v>
          </cell>
          <cell r="AN1235">
            <v>0</v>
          </cell>
        </row>
        <row r="1236">
          <cell r="T1236" t="str">
            <v>johnwals</v>
          </cell>
          <cell r="AK1236" t="str">
            <v>Case Not Resolved</v>
          </cell>
          <cell r="AN1236">
            <v>0</v>
          </cell>
        </row>
        <row r="1237">
          <cell r="T1237" t="str">
            <v>johnwals</v>
          </cell>
          <cell r="AK1237" t="str">
            <v>Case Not Resolved</v>
          </cell>
          <cell r="AN1237">
            <v>0</v>
          </cell>
        </row>
        <row r="1238">
          <cell r="T1238" t="str">
            <v>johnwals</v>
          </cell>
          <cell r="AK1238" t="str">
            <v>Case Not Resolved</v>
          </cell>
          <cell r="AN1238">
            <v>0</v>
          </cell>
        </row>
        <row r="1239">
          <cell r="T1239" t="str">
            <v>johnwals</v>
          </cell>
          <cell r="AK1239" t="str">
            <v>Case Not Resolved</v>
          </cell>
          <cell r="AN1239">
            <v>0</v>
          </cell>
        </row>
        <row r="1240">
          <cell r="T1240" t="str">
            <v>johnwals</v>
          </cell>
          <cell r="AK1240" t="str">
            <v>2019 UVN No Proof or Rejected</v>
          </cell>
          <cell r="AN1240">
            <v>0</v>
          </cell>
        </row>
        <row r="1241">
          <cell r="T1241" t="str">
            <v>johnwals</v>
          </cell>
          <cell r="AK1241" t="str">
            <v>Case Not Resolved</v>
          </cell>
          <cell r="AN1241">
            <v>0</v>
          </cell>
        </row>
        <row r="1242">
          <cell r="T1242" t="str">
            <v>johnwals</v>
          </cell>
          <cell r="AK1242" t="str">
            <v>2019 UVN No Proof or Rejected</v>
          </cell>
          <cell r="AN1242">
            <v>0</v>
          </cell>
        </row>
        <row r="1243">
          <cell r="T1243" t="str">
            <v>johnwals</v>
          </cell>
          <cell r="AK1243" t="str">
            <v>Case Not Resolved</v>
          </cell>
          <cell r="AN1243">
            <v>0</v>
          </cell>
        </row>
        <row r="1244">
          <cell r="T1244" t="str">
            <v>johnwals</v>
          </cell>
          <cell r="AK1244" t="str">
            <v>Case Not Resolved</v>
          </cell>
          <cell r="AN1244">
            <v>0</v>
          </cell>
        </row>
        <row r="1245">
          <cell r="T1245" t="str">
            <v>matyldk</v>
          </cell>
          <cell r="AK1245" t="str">
            <v>Not Available</v>
          </cell>
          <cell r="AN1245">
            <v>0</v>
          </cell>
        </row>
        <row r="1246">
          <cell r="T1246" t="str">
            <v>soriniss</v>
          </cell>
          <cell r="AK1246" t="str">
            <v>Other - No Applicable Reason Code</v>
          </cell>
          <cell r="AN1246">
            <v>0</v>
          </cell>
        </row>
        <row r="1247">
          <cell r="T1247" t="str">
            <v>matyldk</v>
          </cell>
          <cell r="AK1247" t="str">
            <v>Not Available</v>
          </cell>
          <cell r="AN1247">
            <v>0</v>
          </cell>
        </row>
        <row r="1248">
          <cell r="T1248" t="str">
            <v>hashen</v>
          </cell>
          <cell r="AK1248" t="str">
            <v>Case Not Resolved</v>
          </cell>
          <cell r="AN1248">
            <v>0</v>
          </cell>
        </row>
        <row r="1249">
          <cell r="T1249" t="str">
            <v>corkeryr</v>
          </cell>
          <cell r="AK1249" t="str">
            <v>2019 UVN No Proof or Rejected</v>
          </cell>
          <cell r="AN1249">
            <v>0</v>
          </cell>
        </row>
        <row r="1250">
          <cell r="T1250" t="str">
            <v>johnwals</v>
          </cell>
          <cell r="AK1250" t="str">
            <v>Case Not Resolved</v>
          </cell>
          <cell r="AN1250">
            <v>0</v>
          </cell>
        </row>
        <row r="1251">
          <cell r="T1251" t="str">
            <v>yuxiam</v>
          </cell>
          <cell r="AK1251" t="str">
            <v>Case Not Resolved</v>
          </cell>
          <cell r="AN1251">
            <v>0</v>
          </cell>
        </row>
        <row r="1252">
          <cell r="T1252" t="str">
            <v>immatte</v>
          </cell>
          <cell r="AK1252" t="str">
            <v>Other - No Applicable Reason Code</v>
          </cell>
          <cell r="AN1252">
            <v>0</v>
          </cell>
        </row>
        <row r="1253">
          <cell r="T1253" t="str">
            <v>jieyaoge</v>
          </cell>
          <cell r="AK1253" t="str">
            <v>Case Not Resolved</v>
          </cell>
          <cell r="AN1253">
            <v>0</v>
          </cell>
        </row>
        <row r="1254">
          <cell r="T1254" t="str">
            <v>liuwenyu</v>
          </cell>
          <cell r="AK1254" t="str">
            <v>Case Not Resolved</v>
          </cell>
          <cell r="AN1254">
            <v>0</v>
          </cell>
        </row>
        <row r="1255">
          <cell r="T1255" t="str">
            <v>yiluh</v>
          </cell>
          <cell r="AK1255" t="str">
            <v>Not Available</v>
          </cell>
          <cell r="AN1255">
            <v>0</v>
          </cell>
        </row>
        <row r="1256">
          <cell r="T1256" t="str">
            <v>lujang</v>
          </cell>
          <cell r="AK1256" t="str">
            <v>Not Available</v>
          </cell>
          <cell r="AN1256">
            <v>0</v>
          </cell>
        </row>
        <row r="1257">
          <cell r="T1257" t="str">
            <v>wingkwal</v>
          </cell>
          <cell r="AK1257" t="str">
            <v>Not Available</v>
          </cell>
          <cell r="AN1257">
            <v>0</v>
          </cell>
        </row>
        <row r="1258">
          <cell r="AK1258" t="str">
            <v>Case Not Resolved</v>
          </cell>
          <cell r="AN1258">
            <v>0</v>
          </cell>
        </row>
        <row r="1259">
          <cell r="T1259" t="str">
            <v>johnwals</v>
          </cell>
          <cell r="AK1259" t="str">
            <v>VAT Uploaded</v>
          </cell>
          <cell r="AN1259">
            <v>0</v>
          </cell>
        </row>
        <row r="1260">
          <cell r="T1260" t="str">
            <v>johnwals</v>
          </cell>
          <cell r="AK1260" t="str">
            <v>Case Not Resolved</v>
          </cell>
          <cell r="AN1260">
            <v>0</v>
          </cell>
        </row>
        <row r="1261">
          <cell r="T1261" t="str">
            <v>johnwals</v>
          </cell>
          <cell r="AK1261" t="str">
            <v>Other VAT Question</v>
          </cell>
          <cell r="AN1261">
            <v>0</v>
          </cell>
        </row>
        <row r="1262">
          <cell r="T1262" t="str">
            <v>cillianc</v>
          </cell>
          <cell r="AK1262" t="str">
            <v>Waiting for proof</v>
          </cell>
          <cell r="AN1262">
            <v>4</v>
          </cell>
        </row>
        <row r="1263">
          <cell r="T1263" t="str">
            <v>mukimovt</v>
          </cell>
          <cell r="AK1263" t="str">
            <v>Waiting for proof</v>
          </cell>
          <cell r="AN1263">
            <v>0</v>
          </cell>
        </row>
        <row r="1264">
          <cell r="T1264" t="str">
            <v>johnwals</v>
          </cell>
          <cell r="AK1264" t="str">
            <v>Case Not Resolved</v>
          </cell>
          <cell r="AN1264">
            <v>0</v>
          </cell>
        </row>
        <row r="1265">
          <cell r="T1265" t="str">
            <v>johnwals</v>
          </cell>
          <cell r="AK1265" t="str">
            <v>Case Not Resolved</v>
          </cell>
          <cell r="AN1265">
            <v>0</v>
          </cell>
        </row>
        <row r="1266">
          <cell r="T1266" t="str">
            <v>ddanma</v>
          </cell>
          <cell r="AK1266" t="str">
            <v>Case Not Resolved</v>
          </cell>
          <cell r="AN1266">
            <v>0</v>
          </cell>
        </row>
        <row r="1267">
          <cell r="T1267" t="str">
            <v>wingkwal</v>
          </cell>
          <cell r="AK1267" t="str">
            <v>Case Not Resolved</v>
          </cell>
          <cell r="AN1267">
            <v>0</v>
          </cell>
        </row>
        <row r="1268">
          <cell r="T1268" t="str">
            <v>wingkwal</v>
          </cell>
          <cell r="AK1268" t="str">
            <v>Case Not Resolved</v>
          </cell>
          <cell r="AN1268">
            <v>0</v>
          </cell>
        </row>
        <row r="1269">
          <cell r="T1269" t="str">
            <v>hashen</v>
          </cell>
          <cell r="AK1269" t="str">
            <v>VAT Uploaded</v>
          </cell>
          <cell r="AN1269">
            <v>0</v>
          </cell>
        </row>
        <row r="1270">
          <cell r="T1270" t="str">
            <v>hashen</v>
          </cell>
          <cell r="AK1270" t="str">
            <v>VAT Uploaded</v>
          </cell>
          <cell r="AN1270">
            <v>0</v>
          </cell>
        </row>
        <row r="1271">
          <cell r="T1271" t="str">
            <v>luyingao</v>
          </cell>
          <cell r="AK1271" t="str">
            <v>Case Not Resolved</v>
          </cell>
          <cell r="AN1271">
            <v>0</v>
          </cell>
        </row>
        <row r="1272">
          <cell r="T1272" t="str">
            <v>yuxiam</v>
          </cell>
          <cell r="AK1272" t="str">
            <v>Case Not Resolved</v>
          </cell>
          <cell r="AN1272">
            <v>0</v>
          </cell>
        </row>
        <row r="1273">
          <cell r="AK1273" t="str">
            <v>2019 UVN Proof Provided</v>
          </cell>
          <cell r="AN1273">
            <v>0</v>
          </cell>
        </row>
        <row r="1274">
          <cell r="T1274" t="str">
            <v>myilun</v>
          </cell>
          <cell r="AK1274" t="str">
            <v>Not Available</v>
          </cell>
          <cell r="AN1274">
            <v>0</v>
          </cell>
        </row>
        <row r="1275">
          <cell r="T1275" t="str">
            <v>qiweiyi</v>
          </cell>
          <cell r="AK1275" t="str">
            <v>2019 UVN No Proof or Rejected</v>
          </cell>
          <cell r="AN1275">
            <v>0</v>
          </cell>
        </row>
        <row r="1276">
          <cell r="T1276" t="str">
            <v>johnwals</v>
          </cell>
          <cell r="AK1276" t="str">
            <v>VAT Uploaded</v>
          </cell>
          <cell r="AN1276">
            <v>0</v>
          </cell>
        </row>
        <row r="1277">
          <cell r="T1277" t="str">
            <v>johnwals</v>
          </cell>
          <cell r="AK1277" t="str">
            <v>2019 UVN No Proof or Rejected</v>
          </cell>
          <cell r="AN1277">
            <v>0</v>
          </cell>
        </row>
        <row r="1278">
          <cell r="T1278" t="str">
            <v>johnwals</v>
          </cell>
          <cell r="AK1278" t="str">
            <v>Case Not Resolved</v>
          </cell>
          <cell r="AN1278">
            <v>0</v>
          </cell>
        </row>
        <row r="1279">
          <cell r="T1279" t="str">
            <v>soriniss</v>
          </cell>
          <cell r="AK1279" t="str">
            <v>VAT Uploaded</v>
          </cell>
          <cell r="AN1279">
            <v>0</v>
          </cell>
        </row>
        <row r="1280">
          <cell r="T1280" t="str">
            <v>corkeryr</v>
          </cell>
          <cell r="AK1280" t="str">
            <v>2019 UVN No Proof or Rejected</v>
          </cell>
          <cell r="AN1280">
            <v>0</v>
          </cell>
        </row>
        <row r="1281">
          <cell r="T1281" t="str">
            <v>johnwals</v>
          </cell>
          <cell r="AK1281" t="str">
            <v>Case Not Resolved</v>
          </cell>
          <cell r="AN1281">
            <v>0</v>
          </cell>
        </row>
        <row r="1282">
          <cell r="T1282" t="str">
            <v>yitingc</v>
          </cell>
          <cell r="AK1282" t="str">
            <v>Case Not Resolved</v>
          </cell>
          <cell r="AN1282">
            <v>0</v>
          </cell>
        </row>
        <row r="1283">
          <cell r="T1283" t="str">
            <v>corkeryr</v>
          </cell>
          <cell r="AK1283" t="str">
            <v>Other VAT Question</v>
          </cell>
          <cell r="AN1283">
            <v>0</v>
          </cell>
        </row>
        <row r="1284">
          <cell r="T1284" t="str">
            <v>yunxiz</v>
          </cell>
          <cell r="AK1284" t="str">
            <v>Case Not Resolved</v>
          </cell>
          <cell r="AN1284">
            <v>0</v>
          </cell>
        </row>
        <row r="1285">
          <cell r="T1285" t="str">
            <v>hashen</v>
          </cell>
          <cell r="AK1285" t="str">
            <v>VAT Uploaded</v>
          </cell>
          <cell r="AN1285">
            <v>0</v>
          </cell>
        </row>
        <row r="1286">
          <cell r="T1286" t="str">
            <v>immatte</v>
          </cell>
          <cell r="AK1286" t="str">
            <v>Other - No Applicable Reason Code</v>
          </cell>
          <cell r="AN1286">
            <v>0</v>
          </cell>
        </row>
        <row r="1287">
          <cell r="T1287" t="str">
            <v>jinqin</v>
          </cell>
          <cell r="AK1287" t="str">
            <v>Not Available</v>
          </cell>
          <cell r="AN1287">
            <v>0</v>
          </cell>
        </row>
        <row r="1288">
          <cell r="AK1288" t="str">
            <v>Case Not Resolved</v>
          </cell>
          <cell r="AN1288">
            <v>1</v>
          </cell>
        </row>
        <row r="1289">
          <cell r="AK1289" t="str">
            <v>Case Not Resolved</v>
          </cell>
          <cell r="AN1289">
            <v>0</v>
          </cell>
        </row>
        <row r="1290">
          <cell r="T1290" t="str">
            <v>johnwals</v>
          </cell>
          <cell r="AK1290" t="str">
            <v>Case Not Resolved</v>
          </cell>
          <cell r="AN1290">
            <v>0</v>
          </cell>
        </row>
        <row r="1291">
          <cell r="T1291" t="str">
            <v>johnwals</v>
          </cell>
          <cell r="AK1291" t="str">
            <v>Case Not Resolved</v>
          </cell>
          <cell r="AN1291">
            <v>0</v>
          </cell>
        </row>
        <row r="1292">
          <cell r="T1292" t="str">
            <v>johnwals</v>
          </cell>
          <cell r="AK1292" t="str">
            <v>Case Not Resolved</v>
          </cell>
          <cell r="AN1292">
            <v>0</v>
          </cell>
        </row>
        <row r="1293">
          <cell r="T1293" t="str">
            <v>soriniss</v>
          </cell>
          <cell r="AK1293" t="str">
            <v>Giving up account</v>
          </cell>
          <cell r="AN1293">
            <v>0</v>
          </cell>
        </row>
        <row r="1294">
          <cell r="T1294" t="str">
            <v>hashen</v>
          </cell>
          <cell r="AK1294" t="str">
            <v>Case Not Resolved</v>
          </cell>
          <cell r="AN1294">
            <v>0</v>
          </cell>
        </row>
        <row r="1295">
          <cell r="T1295" t="str">
            <v>yitingc</v>
          </cell>
          <cell r="AK1295" t="str">
            <v>Case Not Resolved</v>
          </cell>
          <cell r="AN1295">
            <v>0</v>
          </cell>
        </row>
        <row r="1296">
          <cell r="T1296" t="str">
            <v>yuxiam</v>
          </cell>
          <cell r="AK1296" t="str">
            <v>Case Not Resolved</v>
          </cell>
          <cell r="AN1296">
            <v>0</v>
          </cell>
        </row>
        <row r="1297">
          <cell r="T1297" t="str">
            <v>liuwenyu</v>
          </cell>
          <cell r="AK1297" t="str">
            <v>Case Not Resolved</v>
          </cell>
          <cell r="AN1297">
            <v>0</v>
          </cell>
        </row>
        <row r="1298">
          <cell r="T1298" t="str">
            <v>xiaogren</v>
          </cell>
          <cell r="AK1298" t="str">
            <v>Case Not Resolved</v>
          </cell>
          <cell r="AN1298">
            <v>0</v>
          </cell>
        </row>
        <row r="1299">
          <cell r="T1299" t="str">
            <v>yitingc</v>
          </cell>
          <cell r="AK1299" t="str">
            <v>Case Not Resolved</v>
          </cell>
          <cell r="AN1299">
            <v>0</v>
          </cell>
        </row>
        <row r="1300">
          <cell r="T1300" t="str">
            <v>zhizha</v>
          </cell>
          <cell r="AK1300" t="str">
            <v>Case Not Resolved</v>
          </cell>
          <cell r="AN1300">
            <v>0</v>
          </cell>
        </row>
        <row r="1301">
          <cell r="AK1301" t="str">
            <v>Case Not Resolved</v>
          </cell>
          <cell r="AN1301">
            <v>1</v>
          </cell>
        </row>
        <row r="1302">
          <cell r="T1302" t="str">
            <v>jinqin</v>
          </cell>
          <cell r="AK1302" t="str">
            <v>Not Available</v>
          </cell>
          <cell r="AN1302">
            <v>0</v>
          </cell>
        </row>
        <row r="1303">
          <cell r="T1303" t="str">
            <v>qiweiyi</v>
          </cell>
          <cell r="AK1303" t="str">
            <v>Not Available</v>
          </cell>
          <cell r="AN1303">
            <v>0</v>
          </cell>
        </row>
        <row r="1304">
          <cell r="AK1304" t="str">
            <v>Case Not Resolved</v>
          </cell>
          <cell r="AN1304">
            <v>1</v>
          </cell>
        </row>
        <row r="1305">
          <cell r="T1305" t="str">
            <v>qiweiyi</v>
          </cell>
          <cell r="AK1305" t="str">
            <v>Not Available</v>
          </cell>
          <cell r="AN1305">
            <v>0</v>
          </cell>
        </row>
        <row r="1306">
          <cell r="T1306" t="str">
            <v>chiahsl</v>
          </cell>
          <cell r="AK1306" t="str">
            <v>Not Available</v>
          </cell>
          <cell r="AN1306">
            <v>0</v>
          </cell>
        </row>
        <row r="1307">
          <cell r="T1307" t="str">
            <v>corkeryr</v>
          </cell>
          <cell r="AK1307" t="str">
            <v>VAT Uploaded</v>
          </cell>
          <cell r="AN1307">
            <v>0</v>
          </cell>
        </row>
        <row r="1308">
          <cell r="T1308" t="str">
            <v>johnwals</v>
          </cell>
          <cell r="AK1308" t="str">
            <v>Case Not Resolved</v>
          </cell>
          <cell r="AN1308">
            <v>0</v>
          </cell>
        </row>
        <row r="1309">
          <cell r="T1309" t="str">
            <v>johnwals</v>
          </cell>
          <cell r="AK1309" t="str">
            <v>Case Not Resolved</v>
          </cell>
          <cell r="AN1309">
            <v>0</v>
          </cell>
        </row>
        <row r="1310">
          <cell r="T1310" t="str">
            <v>johnwals</v>
          </cell>
          <cell r="AK1310" t="str">
            <v>Case Not Resolved</v>
          </cell>
          <cell r="AN1310">
            <v>0</v>
          </cell>
        </row>
        <row r="1311">
          <cell r="T1311" t="str">
            <v>johnwals</v>
          </cell>
          <cell r="AK1311" t="str">
            <v>Case Not Resolved</v>
          </cell>
          <cell r="AN1311">
            <v>0</v>
          </cell>
        </row>
        <row r="1312">
          <cell r="T1312" t="str">
            <v>johnwals</v>
          </cell>
          <cell r="AK1312" t="str">
            <v>Case Not Resolved</v>
          </cell>
          <cell r="AN1312">
            <v>0</v>
          </cell>
        </row>
        <row r="1313">
          <cell r="AK1313" t="str">
            <v>2019 UVN No Proof or Rejected</v>
          </cell>
          <cell r="AN1313">
            <v>7</v>
          </cell>
        </row>
        <row r="1314">
          <cell r="T1314" t="str">
            <v>soriniss</v>
          </cell>
          <cell r="AK1314" t="str">
            <v>Other - No Applicable Reason Code</v>
          </cell>
          <cell r="AN1314">
            <v>0</v>
          </cell>
        </row>
        <row r="1315">
          <cell r="T1315" t="str">
            <v>hashen</v>
          </cell>
          <cell r="AK1315" t="str">
            <v>Case Not Resolved</v>
          </cell>
          <cell r="AN1315">
            <v>0</v>
          </cell>
        </row>
        <row r="1316">
          <cell r="T1316" t="str">
            <v>mbbravo</v>
          </cell>
          <cell r="AK1316" t="str">
            <v>2019 UVN No Proof or Rejected</v>
          </cell>
          <cell r="AN1316">
            <v>0</v>
          </cell>
        </row>
        <row r="1317">
          <cell r="T1317" t="str">
            <v>yuxiam</v>
          </cell>
          <cell r="AK1317" t="str">
            <v>Case Not Resolved</v>
          </cell>
          <cell r="AN1317">
            <v>0</v>
          </cell>
        </row>
        <row r="1318">
          <cell r="T1318" t="str">
            <v>johnwals</v>
          </cell>
          <cell r="AK1318" t="str">
            <v>Case Not Resolved</v>
          </cell>
          <cell r="AN1318">
            <v>0</v>
          </cell>
        </row>
        <row r="1319">
          <cell r="T1319" t="str">
            <v>wngmlu</v>
          </cell>
          <cell r="AK1319" t="str">
            <v>Case Not Resolved</v>
          </cell>
          <cell r="AN1319">
            <v>0</v>
          </cell>
        </row>
        <row r="1320">
          <cell r="T1320" t="str">
            <v>xiaogren</v>
          </cell>
          <cell r="AK1320" t="str">
            <v>Case Not Resolved</v>
          </cell>
          <cell r="AN1320">
            <v>0</v>
          </cell>
        </row>
        <row r="1321">
          <cell r="T1321" t="str">
            <v>yuntang</v>
          </cell>
          <cell r="AK1321" t="str">
            <v>Case Not Resolved</v>
          </cell>
          <cell r="AN1321">
            <v>0</v>
          </cell>
        </row>
        <row r="1322">
          <cell r="T1322" t="str">
            <v>mukimovt</v>
          </cell>
          <cell r="AK1322" t="str">
            <v>Waiting for proof</v>
          </cell>
          <cell r="AN1322">
            <v>0</v>
          </cell>
        </row>
        <row r="1323">
          <cell r="T1323" t="str">
            <v>yuxiam</v>
          </cell>
          <cell r="AK1323" t="str">
            <v>Case Not Resolved</v>
          </cell>
          <cell r="AN1323">
            <v>0</v>
          </cell>
        </row>
        <row r="1324">
          <cell r="T1324" t="str">
            <v>hashen</v>
          </cell>
          <cell r="AK1324" t="str">
            <v>Case Not Resolved</v>
          </cell>
          <cell r="AN1324">
            <v>0</v>
          </cell>
        </row>
        <row r="1325">
          <cell r="T1325" t="str">
            <v>hashen</v>
          </cell>
          <cell r="AK1325" t="str">
            <v>Case Not Resolved</v>
          </cell>
          <cell r="AN1325">
            <v>0</v>
          </cell>
        </row>
        <row r="1326">
          <cell r="AK1326" t="str">
            <v>Case Not Resolved</v>
          </cell>
          <cell r="AN1326">
            <v>0</v>
          </cell>
        </row>
        <row r="1327">
          <cell r="T1327" t="str">
            <v>yumengya</v>
          </cell>
          <cell r="AK1327" t="str">
            <v>Other VAT Question</v>
          </cell>
          <cell r="AN1327">
            <v>0</v>
          </cell>
        </row>
        <row r="1328">
          <cell r="T1328" t="str">
            <v>jinqin</v>
          </cell>
          <cell r="AK1328" t="str">
            <v>Not Available</v>
          </cell>
          <cell r="AN1328">
            <v>0</v>
          </cell>
        </row>
        <row r="1329">
          <cell r="AK1329" t="str">
            <v>2019 UVN Proof Provided</v>
          </cell>
          <cell r="AN1329">
            <v>0</v>
          </cell>
        </row>
        <row r="1330">
          <cell r="T1330" t="str">
            <v>mbbravo</v>
          </cell>
          <cell r="AK1330" t="str">
            <v>2019 UVN No Proof or Rejected</v>
          </cell>
          <cell r="AN1330">
            <v>0</v>
          </cell>
        </row>
        <row r="1331">
          <cell r="AK1331" t="str">
            <v>Case Not Resolved</v>
          </cell>
          <cell r="AN1331">
            <v>1</v>
          </cell>
        </row>
        <row r="1332">
          <cell r="T1332" t="str">
            <v>johnwals</v>
          </cell>
          <cell r="AK1332" t="str">
            <v>2019 UVN Proof Provided</v>
          </cell>
          <cell r="AN1332">
            <v>0</v>
          </cell>
        </row>
        <row r="1333">
          <cell r="T1333" t="str">
            <v>hashen</v>
          </cell>
          <cell r="AK1333" t="str">
            <v>Case Not Resolved</v>
          </cell>
          <cell r="AN1333">
            <v>0</v>
          </cell>
        </row>
        <row r="1334">
          <cell r="T1334" t="str">
            <v>johnwals</v>
          </cell>
          <cell r="AK1334" t="str">
            <v>Case Not Resolved</v>
          </cell>
          <cell r="AN1334">
            <v>0</v>
          </cell>
        </row>
        <row r="1335">
          <cell r="T1335" t="str">
            <v>wingkwal</v>
          </cell>
          <cell r="AK1335" t="str">
            <v>Case Not Resolved</v>
          </cell>
          <cell r="AN1335">
            <v>0</v>
          </cell>
        </row>
        <row r="1336">
          <cell r="T1336" t="str">
            <v>zhizha</v>
          </cell>
          <cell r="AK1336" t="str">
            <v>Case Not Resolved</v>
          </cell>
          <cell r="AN1336">
            <v>0</v>
          </cell>
        </row>
        <row r="1337">
          <cell r="T1337" t="str">
            <v>xiaogren</v>
          </cell>
          <cell r="AK1337" t="str">
            <v>Case Not Resolved</v>
          </cell>
          <cell r="AN1337">
            <v>0</v>
          </cell>
        </row>
        <row r="1338">
          <cell r="T1338" t="str">
            <v>zhizha</v>
          </cell>
          <cell r="AK1338" t="str">
            <v>Case Not Resolved</v>
          </cell>
          <cell r="AN1338">
            <v>0</v>
          </cell>
        </row>
        <row r="1339">
          <cell r="T1339" t="str">
            <v>lujang</v>
          </cell>
          <cell r="AK1339" t="str">
            <v>Case Not Resolved</v>
          </cell>
          <cell r="AN1339">
            <v>0</v>
          </cell>
        </row>
        <row r="1340">
          <cell r="T1340" t="str">
            <v>amzcri</v>
          </cell>
          <cell r="AK1340" t="str">
            <v>Valid proof provided</v>
          </cell>
          <cell r="AN1340">
            <v>0</v>
          </cell>
        </row>
        <row r="1341">
          <cell r="T1341" t="str">
            <v>rabiv</v>
          </cell>
          <cell r="AK1341" t="str">
            <v>Waiting for proof</v>
          </cell>
          <cell r="AN1341">
            <v>0</v>
          </cell>
        </row>
        <row r="1342">
          <cell r="T1342" t="str">
            <v>luyingao</v>
          </cell>
          <cell r="AK1342" t="str">
            <v>Case Not Resolved</v>
          </cell>
          <cell r="AN1342">
            <v>0</v>
          </cell>
        </row>
        <row r="1343">
          <cell r="AK1343" t="str">
            <v>Case Not Resolved</v>
          </cell>
          <cell r="AN1343">
            <v>1</v>
          </cell>
        </row>
        <row r="1344">
          <cell r="T1344" t="str">
            <v>johnwals</v>
          </cell>
          <cell r="AK1344" t="str">
            <v>VAT Uploaded</v>
          </cell>
          <cell r="AN1344">
            <v>0</v>
          </cell>
        </row>
        <row r="1345">
          <cell r="T1345" t="str">
            <v>ouyangl</v>
          </cell>
          <cell r="AK1345" t="str">
            <v>Not Available</v>
          </cell>
          <cell r="AN1345">
            <v>0</v>
          </cell>
        </row>
        <row r="1346">
          <cell r="T1346" t="str">
            <v>myilun</v>
          </cell>
          <cell r="AK1346" t="str">
            <v>Not Available</v>
          </cell>
          <cell r="AN1346">
            <v>0</v>
          </cell>
        </row>
        <row r="1347">
          <cell r="T1347" t="str">
            <v>cillianc</v>
          </cell>
          <cell r="AK1347" t="str">
            <v>2019 UVN No Proof or Rejected</v>
          </cell>
          <cell r="AN1347">
            <v>0</v>
          </cell>
        </row>
        <row r="1348">
          <cell r="AK1348" t="str">
            <v>Case Not Resolved</v>
          </cell>
          <cell r="AN1348">
            <v>0</v>
          </cell>
        </row>
        <row r="1349">
          <cell r="T1349" t="str">
            <v>johnwals</v>
          </cell>
          <cell r="AK1349" t="str">
            <v>VAT Uploaded</v>
          </cell>
          <cell r="AN1349">
            <v>0</v>
          </cell>
        </row>
        <row r="1350">
          <cell r="AK1350" t="str">
            <v>Case Not Resolved</v>
          </cell>
          <cell r="AN1350">
            <v>1</v>
          </cell>
        </row>
        <row r="1351">
          <cell r="T1351" t="str">
            <v>johnwals</v>
          </cell>
          <cell r="AK1351" t="str">
            <v>Case Not Resolved</v>
          </cell>
          <cell r="AN1351">
            <v>0</v>
          </cell>
        </row>
        <row r="1352">
          <cell r="T1352" t="str">
            <v>johnwals</v>
          </cell>
          <cell r="AK1352" t="str">
            <v>Case Not Resolved</v>
          </cell>
          <cell r="AN1352">
            <v>0</v>
          </cell>
        </row>
        <row r="1353">
          <cell r="T1353" t="str">
            <v>johnwals</v>
          </cell>
          <cell r="AK1353" t="str">
            <v>Case Not Resolved</v>
          </cell>
          <cell r="AN1353">
            <v>0</v>
          </cell>
        </row>
        <row r="1354">
          <cell r="T1354" t="str">
            <v>johnwals</v>
          </cell>
          <cell r="AK1354" t="str">
            <v>Case Not Resolved</v>
          </cell>
          <cell r="AN1354">
            <v>0</v>
          </cell>
        </row>
        <row r="1355">
          <cell r="T1355" t="str">
            <v>johnwals</v>
          </cell>
          <cell r="AK1355" t="str">
            <v>Case Not Resolved</v>
          </cell>
          <cell r="AN1355">
            <v>0</v>
          </cell>
        </row>
        <row r="1356">
          <cell r="T1356" t="str">
            <v>johnwals</v>
          </cell>
          <cell r="AK1356" t="str">
            <v>Case Not Resolved</v>
          </cell>
          <cell r="AN1356">
            <v>0</v>
          </cell>
        </row>
        <row r="1357">
          <cell r="T1357" t="str">
            <v>johnwals</v>
          </cell>
          <cell r="AK1357" t="str">
            <v>Case Not Resolved</v>
          </cell>
          <cell r="AN1357">
            <v>0</v>
          </cell>
        </row>
        <row r="1358">
          <cell r="T1358" t="str">
            <v>yitingc</v>
          </cell>
          <cell r="AK1358" t="str">
            <v>Case Not Resolved</v>
          </cell>
          <cell r="AN1358">
            <v>0</v>
          </cell>
        </row>
        <row r="1359">
          <cell r="T1359" t="str">
            <v>yumengya</v>
          </cell>
          <cell r="AK1359" t="str">
            <v>Case Not Resolved</v>
          </cell>
          <cell r="AN1359">
            <v>0</v>
          </cell>
        </row>
        <row r="1360">
          <cell r="T1360" t="str">
            <v>liuwenyu</v>
          </cell>
          <cell r="AK1360" t="str">
            <v>Case Not Resolved</v>
          </cell>
          <cell r="AN1360">
            <v>0</v>
          </cell>
        </row>
        <row r="1361">
          <cell r="T1361" t="str">
            <v>wanjiali</v>
          </cell>
          <cell r="AK1361" t="str">
            <v>Not Available</v>
          </cell>
          <cell r="AN1361">
            <v>0</v>
          </cell>
        </row>
        <row r="1362">
          <cell r="T1362" t="str">
            <v>liuwenyu</v>
          </cell>
          <cell r="AK1362" t="str">
            <v>Not Available</v>
          </cell>
          <cell r="AN1362">
            <v>0</v>
          </cell>
        </row>
        <row r="1363">
          <cell r="T1363" t="str">
            <v>wenzchen</v>
          </cell>
          <cell r="AK1363" t="str">
            <v>Not Available</v>
          </cell>
          <cell r="AN1363">
            <v>0</v>
          </cell>
        </row>
        <row r="1364">
          <cell r="T1364" t="str">
            <v>liuwenyu</v>
          </cell>
          <cell r="AK1364" t="str">
            <v>Not Available</v>
          </cell>
          <cell r="AN1364">
            <v>0</v>
          </cell>
        </row>
        <row r="1365">
          <cell r="T1365" t="str">
            <v>corkeryr</v>
          </cell>
          <cell r="AK1365" t="str">
            <v>Giving up account</v>
          </cell>
          <cell r="AN1365">
            <v>0</v>
          </cell>
        </row>
        <row r="1366">
          <cell r="T1366" t="str">
            <v>choyi</v>
          </cell>
          <cell r="AK1366" t="str">
            <v>Not Available</v>
          </cell>
          <cell r="AN1366">
            <v>1</v>
          </cell>
        </row>
        <row r="1367">
          <cell r="T1367" t="str">
            <v>mukimovt</v>
          </cell>
          <cell r="AK1367" t="str">
            <v>Other VAT Question</v>
          </cell>
          <cell r="AN1367">
            <v>0</v>
          </cell>
        </row>
        <row r="1368">
          <cell r="T1368" t="str">
            <v>johnwals</v>
          </cell>
          <cell r="AK1368" t="str">
            <v>2019 UVN Proof Provided</v>
          </cell>
          <cell r="AN1368">
            <v>0</v>
          </cell>
        </row>
        <row r="1369">
          <cell r="T1369" t="str">
            <v>johnwals</v>
          </cell>
          <cell r="AK1369" t="str">
            <v>Unresponsive Seller</v>
          </cell>
          <cell r="AN1369">
            <v>0</v>
          </cell>
        </row>
        <row r="1370">
          <cell r="T1370" t="str">
            <v>johnwals</v>
          </cell>
          <cell r="AK1370" t="str">
            <v>Case Not Resolved</v>
          </cell>
          <cell r="AN1370">
            <v>0</v>
          </cell>
        </row>
        <row r="1371">
          <cell r="T1371" t="str">
            <v>johnwals</v>
          </cell>
          <cell r="AK1371" t="str">
            <v>Case Not Resolved</v>
          </cell>
          <cell r="AN1371">
            <v>0</v>
          </cell>
        </row>
        <row r="1372">
          <cell r="T1372" t="str">
            <v>johnwals</v>
          </cell>
          <cell r="AK1372" t="str">
            <v>Case Not Resolved</v>
          </cell>
          <cell r="AN1372">
            <v>0</v>
          </cell>
        </row>
        <row r="1373">
          <cell r="T1373" t="str">
            <v>johnwals</v>
          </cell>
          <cell r="AK1373" t="str">
            <v>Case Not Resolved</v>
          </cell>
          <cell r="AN1373">
            <v>0</v>
          </cell>
        </row>
        <row r="1374">
          <cell r="T1374" t="str">
            <v>mbbravo</v>
          </cell>
          <cell r="AK1374" t="str">
            <v>2019 UVN No Proof or Rejected</v>
          </cell>
          <cell r="AN1374">
            <v>0</v>
          </cell>
        </row>
        <row r="1375">
          <cell r="T1375" t="str">
            <v>wngmlu</v>
          </cell>
          <cell r="AK1375" t="str">
            <v>Case Not Resolved</v>
          </cell>
          <cell r="AN1375">
            <v>0</v>
          </cell>
        </row>
        <row r="1376">
          <cell r="T1376" t="str">
            <v>wingkwal</v>
          </cell>
          <cell r="AK1376" t="str">
            <v>Case Not Resolved</v>
          </cell>
          <cell r="AN1376">
            <v>0</v>
          </cell>
        </row>
        <row r="1377">
          <cell r="T1377" t="str">
            <v>hashen</v>
          </cell>
          <cell r="AK1377" t="str">
            <v>Waiting for proof</v>
          </cell>
          <cell r="AN1377">
            <v>0</v>
          </cell>
        </row>
        <row r="1378">
          <cell r="AK1378" t="str">
            <v>Case Not Resolved</v>
          </cell>
          <cell r="AN1378">
            <v>0</v>
          </cell>
        </row>
        <row r="1379">
          <cell r="T1379" t="str">
            <v>xinru</v>
          </cell>
          <cell r="AK1379" t="str">
            <v>Not Available</v>
          </cell>
          <cell r="AN1379">
            <v>0</v>
          </cell>
        </row>
        <row r="1380">
          <cell r="T1380" t="str">
            <v>qiweiyi</v>
          </cell>
          <cell r="AK1380" t="str">
            <v>Not Available</v>
          </cell>
          <cell r="AN1380">
            <v>0</v>
          </cell>
        </row>
        <row r="1381">
          <cell r="T1381" t="str">
            <v>myilun</v>
          </cell>
          <cell r="AK1381" t="str">
            <v>2019 UVN Proof Provided</v>
          </cell>
          <cell r="AN1381">
            <v>0</v>
          </cell>
        </row>
        <row r="1382">
          <cell r="T1382" t="str">
            <v>hashen</v>
          </cell>
          <cell r="AK1382" t="str">
            <v>Case Not Resolved</v>
          </cell>
          <cell r="AN1382">
            <v>0</v>
          </cell>
        </row>
        <row r="1383">
          <cell r="T1383" t="str">
            <v>johnwals</v>
          </cell>
          <cell r="AK1383" t="str">
            <v>2019 UVN No Proof or Rejected</v>
          </cell>
          <cell r="AN1383">
            <v>0</v>
          </cell>
        </row>
        <row r="1384">
          <cell r="T1384" t="str">
            <v>johnwals</v>
          </cell>
          <cell r="AK1384" t="str">
            <v>Case Not Resolved</v>
          </cell>
          <cell r="AN1384">
            <v>0</v>
          </cell>
        </row>
        <row r="1385">
          <cell r="T1385" t="str">
            <v>johnwals</v>
          </cell>
          <cell r="AK1385" t="str">
            <v>Case Not Resolved</v>
          </cell>
          <cell r="AN1385">
            <v>0</v>
          </cell>
        </row>
        <row r="1386">
          <cell r="T1386" t="str">
            <v>chiahsl</v>
          </cell>
          <cell r="AK1386" t="str">
            <v>Case Not Resolved</v>
          </cell>
          <cell r="AN1386">
            <v>0</v>
          </cell>
        </row>
        <row r="1387">
          <cell r="T1387" t="str">
            <v>yuxiam</v>
          </cell>
          <cell r="AK1387" t="str">
            <v>Case Not Resolved</v>
          </cell>
          <cell r="AN1387">
            <v>0</v>
          </cell>
        </row>
        <row r="1388">
          <cell r="T1388" t="str">
            <v>xinru</v>
          </cell>
          <cell r="AK1388" t="str">
            <v>Not Available</v>
          </cell>
          <cell r="AN1388">
            <v>0</v>
          </cell>
        </row>
        <row r="1389">
          <cell r="AK1389" t="str">
            <v>Case Not Resolved</v>
          </cell>
          <cell r="AN1389">
            <v>0</v>
          </cell>
        </row>
        <row r="1390">
          <cell r="T1390" t="str">
            <v>wenzchen</v>
          </cell>
          <cell r="AK1390" t="str">
            <v>Not Available</v>
          </cell>
          <cell r="AN1390">
            <v>0</v>
          </cell>
        </row>
        <row r="1391">
          <cell r="T1391" t="str">
            <v>zhaoyua</v>
          </cell>
          <cell r="AK1391" t="str">
            <v>Not Available</v>
          </cell>
          <cell r="AN1391">
            <v>0</v>
          </cell>
        </row>
        <row r="1392">
          <cell r="T1392" t="str">
            <v>luyingao</v>
          </cell>
          <cell r="AK1392" t="str">
            <v>Not Available</v>
          </cell>
          <cell r="AN1392">
            <v>0</v>
          </cell>
        </row>
        <row r="1393">
          <cell r="T1393" t="str">
            <v>mukimovt</v>
          </cell>
          <cell r="AK1393" t="str">
            <v>Other VAT Question</v>
          </cell>
          <cell r="AN1393">
            <v>0</v>
          </cell>
        </row>
        <row r="1394">
          <cell r="T1394" t="str">
            <v>johnwals</v>
          </cell>
          <cell r="AK1394" t="str">
            <v>Case Not Resolved</v>
          </cell>
          <cell r="AN1394">
            <v>0</v>
          </cell>
        </row>
        <row r="1395">
          <cell r="T1395" t="str">
            <v>johnwals</v>
          </cell>
          <cell r="AK1395" t="str">
            <v>Case Not Resolved</v>
          </cell>
          <cell r="AN1395">
            <v>0</v>
          </cell>
        </row>
        <row r="1396">
          <cell r="T1396" t="str">
            <v>hashen</v>
          </cell>
          <cell r="AK1396" t="str">
            <v>Case Not Resolved</v>
          </cell>
          <cell r="AN1396">
            <v>0</v>
          </cell>
        </row>
        <row r="1397">
          <cell r="T1397" t="str">
            <v>corkeryr</v>
          </cell>
          <cell r="AK1397" t="str">
            <v>2019 UVN No Proof or Rejected</v>
          </cell>
          <cell r="AN1397">
            <v>0</v>
          </cell>
        </row>
        <row r="1398">
          <cell r="T1398" t="str">
            <v>johnwals</v>
          </cell>
          <cell r="AK1398" t="str">
            <v>Case Not Resolved</v>
          </cell>
          <cell r="AN1398">
            <v>0</v>
          </cell>
        </row>
        <row r="1399">
          <cell r="T1399" t="str">
            <v>wngmlu</v>
          </cell>
          <cell r="AK1399" t="str">
            <v>Case Not Resolved</v>
          </cell>
          <cell r="AN1399">
            <v>0</v>
          </cell>
        </row>
        <row r="1400">
          <cell r="T1400" t="str">
            <v>yuxiam</v>
          </cell>
          <cell r="AK1400" t="str">
            <v>Case Not Resolved</v>
          </cell>
          <cell r="AN1400">
            <v>0</v>
          </cell>
        </row>
        <row r="1401">
          <cell r="T1401" t="str">
            <v>immatte</v>
          </cell>
          <cell r="AK1401" t="str">
            <v>Other - No Applicable Reason Code</v>
          </cell>
          <cell r="AN1401">
            <v>0</v>
          </cell>
        </row>
        <row r="1402">
          <cell r="T1402" t="str">
            <v>hashen</v>
          </cell>
          <cell r="AK1402" t="str">
            <v>Case Not Resolved</v>
          </cell>
          <cell r="AN1402">
            <v>0</v>
          </cell>
        </row>
        <row r="1403">
          <cell r="T1403" t="str">
            <v>yuxiam</v>
          </cell>
          <cell r="AK1403" t="str">
            <v>Case Not Resolved</v>
          </cell>
          <cell r="AN1403">
            <v>0</v>
          </cell>
        </row>
        <row r="1404">
          <cell r="T1404" t="str">
            <v>sunhengy</v>
          </cell>
          <cell r="AK1404" t="str">
            <v>Not Available</v>
          </cell>
          <cell r="AN1404">
            <v>0</v>
          </cell>
        </row>
        <row r="1405">
          <cell r="T1405" t="str">
            <v>chenhaiw</v>
          </cell>
          <cell r="AK1405" t="str">
            <v>Not Available</v>
          </cell>
          <cell r="AN1405">
            <v>0</v>
          </cell>
        </row>
        <row r="1406">
          <cell r="AK1406" t="str">
            <v>Case Not Resolved</v>
          </cell>
          <cell r="AN1406">
            <v>0</v>
          </cell>
        </row>
        <row r="1407">
          <cell r="T1407" t="str">
            <v>lnjn</v>
          </cell>
          <cell r="AK1407" t="str">
            <v>Not Available</v>
          </cell>
          <cell r="AN1407">
            <v>0</v>
          </cell>
        </row>
        <row r="1408">
          <cell r="T1408" t="str">
            <v>johnwals</v>
          </cell>
          <cell r="AK1408" t="str">
            <v>VAT Uploaded</v>
          </cell>
          <cell r="AN1408">
            <v>0</v>
          </cell>
        </row>
        <row r="1409">
          <cell r="T1409" t="str">
            <v>corkeryr</v>
          </cell>
          <cell r="AK1409" t="str">
            <v>VAT Uploaded</v>
          </cell>
          <cell r="AN1409">
            <v>0</v>
          </cell>
        </row>
        <row r="1410">
          <cell r="T1410" t="str">
            <v>johnwals</v>
          </cell>
          <cell r="AK1410" t="str">
            <v>Case Not Resolved</v>
          </cell>
          <cell r="AN1410">
            <v>0</v>
          </cell>
        </row>
        <row r="1411">
          <cell r="T1411" t="str">
            <v>johnwals</v>
          </cell>
          <cell r="AK1411" t="str">
            <v>Case Not Resolved</v>
          </cell>
          <cell r="AN1411">
            <v>0</v>
          </cell>
        </row>
        <row r="1412">
          <cell r="T1412" t="str">
            <v>johnwals</v>
          </cell>
          <cell r="AK1412" t="str">
            <v>2019 UVN No Proof or Rejected</v>
          </cell>
          <cell r="AN1412">
            <v>0</v>
          </cell>
        </row>
        <row r="1413">
          <cell r="T1413" t="str">
            <v>johnwals</v>
          </cell>
          <cell r="AK1413" t="str">
            <v>Case Not Resolved</v>
          </cell>
          <cell r="AN1413">
            <v>0</v>
          </cell>
        </row>
        <row r="1414">
          <cell r="T1414" t="str">
            <v>johnwals</v>
          </cell>
          <cell r="AK1414" t="str">
            <v>Case Not Resolved</v>
          </cell>
          <cell r="AN1414">
            <v>0</v>
          </cell>
        </row>
        <row r="1415">
          <cell r="T1415" t="str">
            <v>johnwals</v>
          </cell>
          <cell r="AK1415" t="str">
            <v>Case Not Resolved</v>
          </cell>
          <cell r="AN1415">
            <v>0</v>
          </cell>
        </row>
        <row r="1416">
          <cell r="T1416" t="str">
            <v>corkeryr</v>
          </cell>
          <cell r="AK1416" t="str">
            <v>Other VAT Question</v>
          </cell>
          <cell r="AN1416">
            <v>0</v>
          </cell>
        </row>
        <row r="1417">
          <cell r="T1417" t="str">
            <v>johnwals</v>
          </cell>
          <cell r="AK1417" t="str">
            <v>Case Not Resolved</v>
          </cell>
          <cell r="AN1417">
            <v>0</v>
          </cell>
        </row>
        <row r="1418">
          <cell r="T1418" t="str">
            <v>yuntang</v>
          </cell>
          <cell r="AK1418" t="str">
            <v>Valid proof provided</v>
          </cell>
          <cell r="AN1418">
            <v>0</v>
          </cell>
        </row>
        <row r="1419">
          <cell r="T1419" t="str">
            <v>zhizha</v>
          </cell>
          <cell r="AK1419" t="str">
            <v>Case Not Resolved</v>
          </cell>
          <cell r="AN1419">
            <v>0</v>
          </cell>
        </row>
        <row r="1420">
          <cell r="T1420" t="str">
            <v>yumengya</v>
          </cell>
          <cell r="AK1420" t="str">
            <v>Case Not Resolved</v>
          </cell>
          <cell r="AN1420">
            <v>0</v>
          </cell>
        </row>
        <row r="1421">
          <cell r="T1421" t="str">
            <v>yuntang</v>
          </cell>
          <cell r="AK1421" t="str">
            <v>Case Not Resolved</v>
          </cell>
          <cell r="AN1421">
            <v>0</v>
          </cell>
        </row>
        <row r="1422">
          <cell r="T1422" t="str">
            <v>chiahsl</v>
          </cell>
          <cell r="AK1422" t="str">
            <v>Case Not Resolved</v>
          </cell>
          <cell r="AN1422">
            <v>0</v>
          </cell>
        </row>
        <row r="1423">
          <cell r="T1423" t="str">
            <v>lnjn</v>
          </cell>
          <cell r="AK1423" t="str">
            <v>Case Not Resolved</v>
          </cell>
          <cell r="AN1423">
            <v>1</v>
          </cell>
        </row>
        <row r="1424">
          <cell r="AK1424" t="str">
            <v>Case Not Resolved</v>
          </cell>
          <cell r="AN1424">
            <v>0</v>
          </cell>
        </row>
        <row r="1425">
          <cell r="T1425" t="str">
            <v>yiluh</v>
          </cell>
          <cell r="AK1425" t="str">
            <v>Not Available</v>
          </cell>
          <cell r="AN1425">
            <v>0</v>
          </cell>
        </row>
        <row r="1426">
          <cell r="T1426" t="str">
            <v>chilis</v>
          </cell>
          <cell r="AK1426" t="str">
            <v>Not Available</v>
          </cell>
          <cell r="AN1426">
            <v>0</v>
          </cell>
        </row>
        <row r="1427">
          <cell r="T1427" t="str">
            <v>choyi</v>
          </cell>
          <cell r="AK1427" t="str">
            <v>Not Available</v>
          </cell>
          <cell r="AN1427">
            <v>0</v>
          </cell>
        </row>
        <row r="1428">
          <cell r="T1428" t="str">
            <v>myilun</v>
          </cell>
          <cell r="AK1428" t="str">
            <v>Not Available</v>
          </cell>
          <cell r="AN1428">
            <v>0</v>
          </cell>
        </row>
        <row r="1429">
          <cell r="AK1429" t="str">
            <v>Case Not Resolved</v>
          </cell>
          <cell r="AN1429">
            <v>0</v>
          </cell>
        </row>
        <row r="1430">
          <cell r="T1430" t="str">
            <v>chiahsl</v>
          </cell>
          <cell r="AK1430" t="str">
            <v>Not Available</v>
          </cell>
          <cell r="AN1430">
            <v>0</v>
          </cell>
        </row>
        <row r="1431">
          <cell r="AK1431" t="str">
            <v>Case Not Resolved</v>
          </cell>
          <cell r="AN1431">
            <v>2</v>
          </cell>
        </row>
        <row r="1432">
          <cell r="T1432" t="str">
            <v>johnwals</v>
          </cell>
          <cell r="AK1432" t="str">
            <v>Case Not Resolved</v>
          </cell>
          <cell r="AN1432">
            <v>0</v>
          </cell>
        </row>
        <row r="1433">
          <cell r="T1433" t="str">
            <v>johnwals</v>
          </cell>
          <cell r="AK1433" t="str">
            <v>2019 UVN No Proof or Rejected</v>
          </cell>
          <cell r="AN1433">
            <v>0</v>
          </cell>
        </row>
        <row r="1434">
          <cell r="T1434" t="str">
            <v>johnwals</v>
          </cell>
          <cell r="AK1434" t="str">
            <v>2019 UVN No Proof or Rejected</v>
          </cell>
          <cell r="AN1434">
            <v>0</v>
          </cell>
        </row>
        <row r="1435">
          <cell r="T1435" t="str">
            <v>johnwals</v>
          </cell>
          <cell r="AK1435" t="str">
            <v>Case Not Resolved</v>
          </cell>
          <cell r="AN1435">
            <v>0</v>
          </cell>
        </row>
        <row r="1436">
          <cell r="T1436" t="str">
            <v>mbbravo</v>
          </cell>
          <cell r="AK1436" t="str">
            <v>2019 UVN No Proof or Rejected</v>
          </cell>
          <cell r="AN1436">
            <v>0</v>
          </cell>
        </row>
        <row r="1437">
          <cell r="T1437" t="str">
            <v>yuxiam</v>
          </cell>
          <cell r="AK1437" t="str">
            <v>Case Not Resolved</v>
          </cell>
          <cell r="AN1437">
            <v>0</v>
          </cell>
        </row>
        <row r="1438">
          <cell r="T1438" t="str">
            <v>johnwals</v>
          </cell>
          <cell r="AK1438" t="str">
            <v>Case Not Resolved</v>
          </cell>
          <cell r="AN1438">
            <v>0</v>
          </cell>
        </row>
        <row r="1439">
          <cell r="T1439" t="str">
            <v>johnwals</v>
          </cell>
          <cell r="AK1439" t="str">
            <v>Case Not Resolved</v>
          </cell>
          <cell r="AN1439">
            <v>0</v>
          </cell>
        </row>
        <row r="1440">
          <cell r="T1440" t="str">
            <v>amzcri</v>
          </cell>
          <cell r="AK1440" t="str">
            <v>Other - No Applicable Reason Code</v>
          </cell>
          <cell r="AN1440">
            <v>0</v>
          </cell>
        </row>
        <row r="1441">
          <cell r="T1441" t="str">
            <v>lisiqun</v>
          </cell>
          <cell r="AK1441" t="str">
            <v>Case Not Resolved</v>
          </cell>
          <cell r="AN1441">
            <v>0</v>
          </cell>
        </row>
        <row r="1442">
          <cell r="T1442" t="str">
            <v>hashen</v>
          </cell>
          <cell r="AK1442" t="str">
            <v>Case Not Resolved</v>
          </cell>
          <cell r="AN1442">
            <v>0</v>
          </cell>
        </row>
        <row r="1443">
          <cell r="T1443" t="str">
            <v>chiahsl</v>
          </cell>
          <cell r="AK1443" t="str">
            <v>Case Not Resolved</v>
          </cell>
          <cell r="AN1443">
            <v>0</v>
          </cell>
        </row>
        <row r="1444">
          <cell r="T1444" t="str">
            <v>chiahsl</v>
          </cell>
          <cell r="AK1444" t="str">
            <v>Case Not Resolved</v>
          </cell>
          <cell r="AN1444">
            <v>0</v>
          </cell>
        </row>
        <row r="1445">
          <cell r="T1445" t="str">
            <v>mbbravo</v>
          </cell>
          <cell r="AK1445" t="str">
            <v>Giving up account</v>
          </cell>
          <cell r="AN1445">
            <v>0</v>
          </cell>
        </row>
        <row r="1446">
          <cell r="T1446" t="str">
            <v>johnwals</v>
          </cell>
          <cell r="AK1446" t="str">
            <v>Case Not Resolved</v>
          </cell>
          <cell r="AN1446">
            <v>0</v>
          </cell>
        </row>
        <row r="1447">
          <cell r="T1447" t="str">
            <v>johnwals</v>
          </cell>
          <cell r="AK1447" t="str">
            <v>Case Not Resolved</v>
          </cell>
          <cell r="AN1447">
            <v>0</v>
          </cell>
        </row>
        <row r="1448">
          <cell r="T1448" t="str">
            <v>johnwals</v>
          </cell>
          <cell r="AK1448" t="str">
            <v>Case Not Resolved</v>
          </cell>
          <cell r="AN1448">
            <v>0</v>
          </cell>
        </row>
        <row r="1449">
          <cell r="T1449" t="str">
            <v>wazhao</v>
          </cell>
          <cell r="AK1449" t="str">
            <v>Case Not Resolved</v>
          </cell>
          <cell r="AN1449">
            <v>0</v>
          </cell>
        </row>
        <row r="1450">
          <cell r="T1450" t="str">
            <v>chenhaiw</v>
          </cell>
          <cell r="AK1450" t="str">
            <v>Case Not Resolved</v>
          </cell>
          <cell r="AN1450">
            <v>0</v>
          </cell>
        </row>
        <row r="1451">
          <cell r="T1451" t="str">
            <v>johnwals</v>
          </cell>
          <cell r="AK1451" t="str">
            <v>Case Not Resolved</v>
          </cell>
          <cell r="AN1451">
            <v>0</v>
          </cell>
        </row>
        <row r="1452">
          <cell r="T1452" t="str">
            <v>johnwals</v>
          </cell>
          <cell r="AK1452" t="str">
            <v>Waiting for proof</v>
          </cell>
          <cell r="AN1452">
            <v>0</v>
          </cell>
        </row>
        <row r="1453">
          <cell r="T1453" t="str">
            <v>johnwals</v>
          </cell>
          <cell r="AK1453" t="str">
            <v>Case Not Resolved</v>
          </cell>
          <cell r="AN1453">
            <v>0</v>
          </cell>
        </row>
        <row r="1454">
          <cell r="T1454" t="str">
            <v>zhizha</v>
          </cell>
          <cell r="AK1454" t="str">
            <v>Case Not Resolved</v>
          </cell>
          <cell r="AN1454">
            <v>0</v>
          </cell>
        </row>
        <row r="1455">
          <cell r="T1455" t="str">
            <v>chiahsl</v>
          </cell>
          <cell r="AK1455" t="str">
            <v>Case Not Resolved</v>
          </cell>
          <cell r="AN1455">
            <v>0</v>
          </cell>
        </row>
        <row r="1456">
          <cell r="T1456" t="str">
            <v>yuqhuang</v>
          </cell>
          <cell r="AK1456" t="str">
            <v>Case Not Resolved</v>
          </cell>
          <cell r="AN1456">
            <v>0</v>
          </cell>
        </row>
        <row r="1457">
          <cell r="T1457" t="str">
            <v>xinru</v>
          </cell>
          <cell r="AK1457" t="str">
            <v>Not Available</v>
          </cell>
          <cell r="AN1457">
            <v>0</v>
          </cell>
        </row>
        <row r="1458">
          <cell r="T1458" t="str">
            <v>wanjiali</v>
          </cell>
          <cell r="AK1458" t="str">
            <v>Not Available</v>
          </cell>
          <cell r="AN1458">
            <v>0</v>
          </cell>
        </row>
        <row r="1459">
          <cell r="AK1459" t="str">
            <v>2019 UVN Proof Provided</v>
          </cell>
          <cell r="AN1459">
            <v>0</v>
          </cell>
        </row>
        <row r="1460">
          <cell r="T1460" t="str">
            <v>johnwals</v>
          </cell>
          <cell r="AK1460" t="str">
            <v>Case Not Resolved</v>
          </cell>
          <cell r="AN1460">
            <v>0</v>
          </cell>
        </row>
        <row r="1461">
          <cell r="T1461" t="str">
            <v>johnwals</v>
          </cell>
          <cell r="AK1461" t="str">
            <v>Case Not Resolved</v>
          </cell>
          <cell r="AN1461">
            <v>0</v>
          </cell>
        </row>
        <row r="1462">
          <cell r="T1462" t="str">
            <v>johnwals</v>
          </cell>
          <cell r="AK1462" t="str">
            <v>2019 UVN No Proof or Rejected</v>
          </cell>
          <cell r="AN1462">
            <v>0</v>
          </cell>
        </row>
        <row r="1463">
          <cell r="T1463" t="str">
            <v>johnwals</v>
          </cell>
          <cell r="AK1463" t="str">
            <v>Case Not Resolved</v>
          </cell>
          <cell r="AN1463">
            <v>0</v>
          </cell>
        </row>
        <row r="1464">
          <cell r="T1464" t="str">
            <v>johnwals</v>
          </cell>
          <cell r="AK1464" t="str">
            <v>Case Not Resolved</v>
          </cell>
          <cell r="AN1464">
            <v>0</v>
          </cell>
        </row>
        <row r="1465">
          <cell r="T1465" t="str">
            <v>immatte</v>
          </cell>
          <cell r="AK1465" t="str">
            <v>Waiting for proof</v>
          </cell>
          <cell r="AN1465">
            <v>0</v>
          </cell>
        </row>
        <row r="1466">
          <cell r="T1466" t="str">
            <v>wngmlu</v>
          </cell>
          <cell r="AK1466" t="str">
            <v>Case Not Resolved</v>
          </cell>
          <cell r="AN1466">
            <v>0</v>
          </cell>
        </row>
        <row r="1467">
          <cell r="T1467" t="str">
            <v>wngmlu</v>
          </cell>
          <cell r="AK1467" t="str">
            <v>Case Not Resolved</v>
          </cell>
          <cell r="AN1467">
            <v>0</v>
          </cell>
        </row>
        <row r="1468">
          <cell r="T1468" t="str">
            <v>chiahsl</v>
          </cell>
          <cell r="AK1468" t="str">
            <v>Case Not Resolved</v>
          </cell>
          <cell r="AN1468">
            <v>0</v>
          </cell>
        </row>
        <row r="1469">
          <cell r="T1469" t="str">
            <v>corkeryr</v>
          </cell>
          <cell r="AK1469" t="str">
            <v>Waiting for proof</v>
          </cell>
          <cell r="AN1469">
            <v>0</v>
          </cell>
        </row>
        <row r="1470">
          <cell r="T1470" t="str">
            <v>chiahsl</v>
          </cell>
          <cell r="AK1470" t="str">
            <v>Case Not Resolved</v>
          </cell>
          <cell r="AN1470">
            <v>0</v>
          </cell>
        </row>
        <row r="1471">
          <cell r="T1471" t="str">
            <v>lujang</v>
          </cell>
          <cell r="AK1471" t="str">
            <v>Not Available</v>
          </cell>
          <cell r="AN1471">
            <v>0</v>
          </cell>
        </row>
        <row r="1472">
          <cell r="AK1472" t="str">
            <v>Case Not Resolved</v>
          </cell>
          <cell r="AN1472">
            <v>1</v>
          </cell>
        </row>
        <row r="1473">
          <cell r="T1473" t="str">
            <v>johnwals</v>
          </cell>
          <cell r="AK1473" t="str">
            <v>VAT Uploaded</v>
          </cell>
          <cell r="AN1473">
            <v>0</v>
          </cell>
        </row>
        <row r="1474">
          <cell r="T1474" t="str">
            <v>johnwals</v>
          </cell>
          <cell r="AK1474" t="str">
            <v>Case Not Resolved</v>
          </cell>
          <cell r="AN1474">
            <v>0</v>
          </cell>
        </row>
        <row r="1475">
          <cell r="T1475" t="str">
            <v>hashen</v>
          </cell>
          <cell r="AK1475" t="str">
            <v>Case Not Resolved</v>
          </cell>
          <cell r="AN1475">
            <v>0</v>
          </cell>
        </row>
        <row r="1476">
          <cell r="T1476" t="str">
            <v>johnwals</v>
          </cell>
          <cell r="AK1476" t="str">
            <v>Case Not Resolved</v>
          </cell>
          <cell r="AN1476">
            <v>0</v>
          </cell>
        </row>
        <row r="1477">
          <cell r="T1477" t="str">
            <v>wingkwal</v>
          </cell>
          <cell r="AK1477" t="str">
            <v>Case Not Resolved</v>
          </cell>
          <cell r="AN1477">
            <v>0</v>
          </cell>
        </row>
        <row r="1478">
          <cell r="T1478" t="str">
            <v>yumengya</v>
          </cell>
          <cell r="AK1478" t="str">
            <v>Case Not Resolved</v>
          </cell>
          <cell r="AN1478">
            <v>0</v>
          </cell>
        </row>
        <row r="1479">
          <cell r="T1479" t="str">
            <v>zhizha</v>
          </cell>
          <cell r="AK1479" t="str">
            <v>Case Not Resolved</v>
          </cell>
          <cell r="AN1479">
            <v>0</v>
          </cell>
        </row>
        <row r="1480">
          <cell r="T1480" t="str">
            <v>xinru</v>
          </cell>
          <cell r="AK1480" t="str">
            <v>Not Available</v>
          </cell>
          <cell r="AN1480">
            <v>0</v>
          </cell>
        </row>
        <row r="1481">
          <cell r="T1481" t="str">
            <v>yiluh</v>
          </cell>
          <cell r="AK1481" t="str">
            <v>Not Available</v>
          </cell>
          <cell r="AN1481">
            <v>0</v>
          </cell>
        </row>
        <row r="1482">
          <cell r="T1482" t="str">
            <v>choyi</v>
          </cell>
          <cell r="AK1482" t="str">
            <v>Not Available</v>
          </cell>
          <cell r="AN1482">
            <v>0</v>
          </cell>
        </row>
        <row r="1483">
          <cell r="T1483" t="str">
            <v>xinru</v>
          </cell>
          <cell r="AK1483" t="str">
            <v>Not Available</v>
          </cell>
          <cell r="AN1483">
            <v>0</v>
          </cell>
        </row>
        <row r="1484">
          <cell r="T1484" t="str">
            <v>corkeryr</v>
          </cell>
          <cell r="AK1484" t="str">
            <v>VAT Uploaded</v>
          </cell>
          <cell r="AN1484">
            <v>0</v>
          </cell>
        </row>
        <row r="1485">
          <cell r="T1485" t="str">
            <v>hashen</v>
          </cell>
          <cell r="AK1485" t="str">
            <v>Case Not Resolved</v>
          </cell>
          <cell r="AN1485">
            <v>0</v>
          </cell>
        </row>
        <row r="1486">
          <cell r="T1486" t="str">
            <v>johnwals</v>
          </cell>
          <cell r="AK1486" t="str">
            <v>Case Not Resolved</v>
          </cell>
          <cell r="AN1486">
            <v>0</v>
          </cell>
        </row>
        <row r="1487">
          <cell r="T1487" t="str">
            <v>hashen</v>
          </cell>
          <cell r="AK1487" t="str">
            <v>Case Not Resolved</v>
          </cell>
          <cell r="AN1487">
            <v>0</v>
          </cell>
        </row>
        <row r="1488">
          <cell r="T1488" t="str">
            <v>johnwals</v>
          </cell>
          <cell r="AK1488" t="str">
            <v>2019 UVN No Proof or Rejected</v>
          </cell>
          <cell r="AN1488">
            <v>0</v>
          </cell>
        </row>
        <row r="1489">
          <cell r="T1489" t="str">
            <v>johnwals</v>
          </cell>
          <cell r="AK1489" t="str">
            <v>Unresponsive Seller</v>
          </cell>
          <cell r="AN1489">
            <v>0</v>
          </cell>
        </row>
        <row r="1490">
          <cell r="T1490" t="str">
            <v>corkeryr</v>
          </cell>
          <cell r="AK1490" t="str">
            <v>2019 UVN No Proof or Rejected</v>
          </cell>
          <cell r="AN1490">
            <v>0</v>
          </cell>
        </row>
        <row r="1491">
          <cell r="T1491" t="str">
            <v>cillianc</v>
          </cell>
          <cell r="AK1491" t="str">
            <v>2019 UVN No Proof or Rejected</v>
          </cell>
          <cell r="AN1491">
            <v>3</v>
          </cell>
        </row>
        <row r="1492">
          <cell r="T1492" t="str">
            <v>yumengya</v>
          </cell>
          <cell r="AK1492" t="str">
            <v>Case Not Resolved</v>
          </cell>
          <cell r="AN1492">
            <v>0</v>
          </cell>
        </row>
        <row r="1493">
          <cell r="T1493" t="str">
            <v>wingkwal</v>
          </cell>
          <cell r="AK1493" t="str">
            <v>Case Not Resolved</v>
          </cell>
          <cell r="AN1493">
            <v>0</v>
          </cell>
        </row>
        <row r="1494">
          <cell r="T1494" t="str">
            <v>immatte</v>
          </cell>
          <cell r="AK1494" t="str">
            <v>Other - No Applicable Reason Code</v>
          </cell>
          <cell r="AN1494">
            <v>0</v>
          </cell>
        </row>
        <row r="1495">
          <cell r="T1495" t="str">
            <v>mukimovt</v>
          </cell>
          <cell r="AK1495" t="str">
            <v>Waiting for proof</v>
          </cell>
          <cell r="AN1495">
            <v>0</v>
          </cell>
        </row>
        <row r="1496">
          <cell r="T1496" t="str">
            <v>liuwenyu</v>
          </cell>
          <cell r="AK1496" t="str">
            <v>Case Not Resolved</v>
          </cell>
          <cell r="AN1496">
            <v>0</v>
          </cell>
        </row>
        <row r="1497">
          <cell r="T1497" t="str">
            <v>hashen</v>
          </cell>
          <cell r="AK1497" t="str">
            <v>Case Not Resolved</v>
          </cell>
          <cell r="AN1497">
            <v>0</v>
          </cell>
        </row>
        <row r="1498">
          <cell r="T1498" t="str">
            <v>xiaogren</v>
          </cell>
          <cell r="AK1498" t="str">
            <v>Case Not Resolved</v>
          </cell>
          <cell r="AN1498">
            <v>0</v>
          </cell>
        </row>
        <row r="1499">
          <cell r="T1499" t="str">
            <v>chiahsl</v>
          </cell>
          <cell r="AK1499" t="str">
            <v>Case Not Resolved</v>
          </cell>
          <cell r="AN1499">
            <v>0</v>
          </cell>
        </row>
        <row r="1500">
          <cell r="T1500" t="str">
            <v>lnjn</v>
          </cell>
          <cell r="AK1500" t="str">
            <v>Case Not Resolved</v>
          </cell>
          <cell r="AN1500">
            <v>0</v>
          </cell>
        </row>
        <row r="1501">
          <cell r="T1501" t="str">
            <v>rabiv</v>
          </cell>
          <cell r="AK1501" t="str">
            <v>Waiting for proof</v>
          </cell>
          <cell r="AN1501">
            <v>0</v>
          </cell>
        </row>
        <row r="1502">
          <cell r="T1502" t="str">
            <v>jieyaoge</v>
          </cell>
          <cell r="AK1502" t="str">
            <v>Case Not Resolved</v>
          </cell>
          <cell r="AN1502">
            <v>0</v>
          </cell>
        </row>
        <row r="1503">
          <cell r="T1503" t="str">
            <v>wazhao</v>
          </cell>
          <cell r="AK1503" t="str">
            <v>Case Not Resolved</v>
          </cell>
          <cell r="AN1503">
            <v>0</v>
          </cell>
        </row>
        <row r="1504">
          <cell r="T1504" t="str">
            <v>luyingao</v>
          </cell>
          <cell r="AK1504" t="str">
            <v>Case Not Resolved</v>
          </cell>
          <cell r="AN1504">
            <v>0</v>
          </cell>
        </row>
        <row r="1505">
          <cell r="T1505" t="str">
            <v>yuxiam</v>
          </cell>
          <cell r="AK1505" t="str">
            <v>Case Not Resolved</v>
          </cell>
          <cell r="AN1505">
            <v>0</v>
          </cell>
        </row>
        <row r="1506">
          <cell r="T1506" t="str">
            <v>yumengya</v>
          </cell>
          <cell r="AK1506" t="str">
            <v>Not Available</v>
          </cell>
          <cell r="AN1506">
            <v>0</v>
          </cell>
        </row>
        <row r="1507">
          <cell r="AK1507" t="str">
            <v>Case Not Resolved</v>
          </cell>
          <cell r="AN1507">
            <v>0</v>
          </cell>
        </row>
        <row r="1508">
          <cell r="T1508" t="str">
            <v>lujang</v>
          </cell>
          <cell r="AK1508" t="str">
            <v>2019 UVN No Proof or Rejected</v>
          </cell>
          <cell r="AN1508">
            <v>0</v>
          </cell>
        </row>
        <row r="1509">
          <cell r="T1509" t="str">
            <v>chiahsl</v>
          </cell>
          <cell r="AK1509" t="str">
            <v>Not Available</v>
          </cell>
          <cell r="AN1509">
            <v>0</v>
          </cell>
        </row>
        <row r="1510">
          <cell r="AK1510" t="str">
            <v>Case Not Resolved</v>
          </cell>
          <cell r="AN1510">
            <v>0</v>
          </cell>
        </row>
        <row r="1511">
          <cell r="T1511" t="str">
            <v>chiahsl</v>
          </cell>
          <cell r="AK1511" t="str">
            <v>2019 UVN Proof Provided</v>
          </cell>
          <cell r="AN1511">
            <v>0</v>
          </cell>
        </row>
        <row r="1512">
          <cell r="T1512" t="str">
            <v>luyingao</v>
          </cell>
          <cell r="AK1512" t="str">
            <v>Not Available</v>
          </cell>
          <cell r="AN1512">
            <v>0</v>
          </cell>
        </row>
        <row r="1513">
          <cell r="T1513" t="str">
            <v>johnwals</v>
          </cell>
          <cell r="AK1513" t="str">
            <v>Case Not Resolved</v>
          </cell>
          <cell r="AN1513">
            <v>0</v>
          </cell>
        </row>
        <row r="1514">
          <cell r="T1514" t="str">
            <v>johnwals</v>
          </cell>
          <cell r="AK1514" t="str">
            <v>VAT Uploaded</v>
          </cell>
          <cell r="AN1514">
            <v>0</v>
          </cell>
        </row>
        <row r="1515">
          <cell r="T1515" t="str">
            <v>johnwals</v>
          </cell>
          <cell r="AK1515" t="str">
            <v>Case Not Resolved</v>
          </cell>
          <cell r="AN1515">
            <v>0</v>
          </cell>
        </row>
        <row r="1516">
          <cell r="T1516" t="str">
            <v>johnwals</v>
          </cell>
          <cell r="AK1516" t="str">
            <v>Case Not Resolved</v>
          </cell>
          <cell r="AN1516">
            <v>0</v>
          </cell>
        </row>
        <row r="1517">
          <cell r="T1517" t="str">
            <v>yumengya</v>
          </cell>
          <cell r="AK1517" t="str">
            <v>Case Not Resolved</v>
          </cell>
          <cell r="AN1517">
            <v>0</v>
          </cell>
        </row>
        <row r="1518">
          <cell r="T1518" t="str">
            <v>soriniss</v>
          </cell>
          <cell r="AK1518" t="str">
            <v>VAT Uploaded</v>
          </cell>
          <cell r="AN1518">
            <v>0</v>
          </cell>
        </row>
        <row r="1519">
          <cell r="T1519" t="str">
            <v>lujang</v>
          </cell>
          <cell r="AK1519" t="str">
            <v>Case Not Resolved</v>
          </cell>
          <cell r="AN1519">
            <v>0</v>
          </cell>
        </row>
        <row r="1520">
          <cell r="T1520" t="str">
            <v>ddanma</v>
          </cell>
          <cell r="AK1520" t="str">
            <v>Case Not Resolved</v>
          </cell>
          <cell r="AN1520">
            <v>0</v>
          </cell>
        </row>
        <row r="1521">
          <cell r="T1521" t="str">
            <v>yuxiam</v>
          </cell>
          <cell r="AK1521" t="str">
            <v>Case Not Resolved</v>
          </cell>
          <cell r="AN1521">
            <v>0</v>
          </cell>
        </row>
        <row r="1522">
          <cell r="T1522" t="str">
            <v>zhizha</v>
          </cell>
          <cell r="AK1522" t="str">
            <v>Case Not Resolved</v>
          </cell>
          <cell r="AN1522">
            <v>0</v>
          </cell>
        </row>
        <row r="1523">
          <cell r="T1523" t="str">
            <v>sunhengy</v>
          </cell>
          <cell r="AK1523" t="str">
            <v>Not Available</v>
          </cell>
          <cell r="AN1523">
            <v>0</v>
          </cell>
        </row>
        <row r="1524">
          <cell r="AK1524" t="str">
            <v>2019 UVN Proof Provided</v>
          </cell>
          <cell r="AN1524">
            <v>0</v>
          </cell>
        </row>
        <row r="1525">
          <cell r="T1525" t="str">
            <v>choyi</v>
          </cell>
          <cell r="AK1525" t="str">
            <v>Not Available</v>
          </cell>
          <cell r="AN1525">
            <v>0</v>
          </cell>
        </row>
        <row r="1526">
          <cell r="T1526" t="str">
            <v>ouyangl</v>
          </cell>
          <cell r="AK1526" t="str">
            <v>Not Available</v>
          </cell>
          <cell r="AN1526">
            <v>0</v>
          </cell>
        </row>
        <row r="1527">
          <cell r="T1527" t="str">
            <v>lnjn</v>
          </cell>
          <cell r="AK1527" t="str">
            <v>Not Available</v>
          </cell>
          <cell r="AN1527">
            <v>0</v>
          </cell>
        </row>
        <row r="1528">
          <cell r="T1528" t="str">
            <v>mbbravo</v>
          </cell>
          <cell r="AK1528" t="str">
            <v>VAT Uploaded</v>
          </cell>
          <cell r="AN1528">
            <v>0</v>
          </cell>
        </row>
        <row r="1529">
          <cell r="T1529" t="str">
            <v>johnwals</v>
          </cell>
          <cell r="AK1529" t="str">
            <v>Unresponsive Seller</v>
          </cell>
          <cell r="AN1529">
            <v>0</v>
          </cell>
        </row>
        <row r="1530">
          <cell r="T1530" t="str">
            <v>johnwals</v>
          </cell>
          <cell r="AK1530" t="str">
            <v>Case Not Resolved</v>
          </cell>
          <cell r="AN1530">
            <v>0</v>
          </cell>
        </row>
        <row r="1531">
          <cell r="AK1531" t="str">
            <v>Case Not Resolved</v>
          </cell>
          <cell r="AN1531">
            <v>0</v>
          </cell>
        </row>
        <row r="1532">
          <cell r="T1532" t="str">
            <v>johnwals</v>
          </cell>
          <cell r="AK1532" t="str">
            <v>Case Not Resolved</v>
          </cell>
          <cell r="AN1532">
            <v>0</v>
          </cell>
        </row>
        <row r="1533">
          <cell r="T1533" t="str">
            <v>johnwals</v>
          </cell>
          <cell r="AK1533" t="str">
            <v>Case Not Resolved</v>
          </cell>
          <cell r="AN1533">
            <v>0</v>
          </cell>
        </row>
        <row r="1534">
          <cell r="T1534" t="str">
            <v>luyingao</v>
          </cell>
          <cell r="AK1534" t="str">
            <v>Case Not Resolved</v>
          </cell>
          <cell r="AN1534">
            <v>0</v>
          </cell>
        </row>
        <row r="1535">
          <cell r="T1535" t="str">
            <v>rabiv</v>
          </cell>
          <cell r="AK1535" t="str">
            <v>Waiting for proof</v>
          </cell>
          <cell r="AN1535">
            <v>0</v>
          </cell>
        </row>
        <row r="1536">
          <cell r="T1536" t="str">
            <v>xiaogren</v>
          </cell>
          <cell r="AK1536" t="str">
            <v>Case Not Resolved</v>
          </cell>
          <cell r="AN1536">
            <v>0</v>
          </cell>
        </row>
        <row r="1537">
          <cell r="AK1537" t="str">
            <v>2019 UVN Proof Provided</v>
          </cell>
          <cell r="AN1537">
            <v>0</v>
          </cell>
        </row>
        <row r="1538">
          <cell r="T1538" t="str">
            <v>yuxiam</v>
          </cell>
          <cell r="AK1538" t="str">
            <v>Not Available</v>
          </cell>
          <cell r="AN1538">
            <v>0</v>
          </cell>
        </row>
        <row r="1539">
          <cell r="T1539" t="str">
            <v>ouyangl</v>
          </cell>
          <cell r="AK1539" t="str">
            <v>2019 UVN Proof Provided</v>
          </cell>
          <cell r="AN1539">
            <v>0</v>
          </cell>
        </row>
        <row r="1540">
          <cell r="AK1540" t="str">
            <v>Case Not Resolved</v>
          </cell>
          <cell r="AN1540">
            <v>0</v>
          </cell>
        </row>
        <row r="1541">
          <cell r="T1541" t="str">
            <v>johnwals</v>
          </cell>
          <cell r="AK1541" t="str">
            <v>VAT Uploaded</v>
          </cell>
          <cell r="AN1541">
            <v>0</v>
          </cell>
        </row>
        <row r="1542">
          <cell r="T1542" t="str">
            <v>mbbravo</v>
          </cell>
          <cell r="AK1542" t="str">
            <v>2019 UVN No Proof or Rejected</v>
          </cell>
          <cell r="AN1542">
            <v>0</v>
          </cell>
        </row>
        <row r="1543">
          <cell r="T1543" t="str">
            <v>johnwals</v>
          </cell>
          <cell r="AK1543" t="str">
            <v>2019 UVN No Proof or Rejected</v>
          </cell>
          <cell r="AN1543">
            <v>0</v>
          </cell>
        </row>
        <row r="1544">
          <cell r="T1544" t="str">
            <v>johnwals</v>
          </cell>
          <cell r="AK1544" t="str">
            <v>2019 UVN No Proof or Rejected</v>
          </cell>
          <cell r="AN1544">
            <v>0</v>
          </cell>
        </row>
        <row r="1545">
          <cell r="T1545" t="str">
            <v>wngmlu</v>
          </cell>
          <cell r="AK1545" t="str">
            <v>Waiting for proof</v>
          </cell>
          <cell r="AN1545">
            <v>0</v>
          </cell>
        </row>
        <row r="1546">
          <cell r="T1546" t="str">
            <v>mukimovt</v>
          </cell>
          <cell r="AK1546" t="str">
            <v>Waiting for proof</v>
          </cell>
          <cell r="AN1546">
            <v>0</v>
          </cell>
        </row>
        <row r="1547">
          <cell r="T1547" t="str">
            <v>ddanma</v>
          </cell>
          <cell r="AK1547" t="str">
            <v>Case Not Resolved</v>
          </cell>
          <cell r="AN1547">
            <v>0</v>
          </cell>
        </row>
        <row r="1548">
          <cell r="T1548" t="str">
            <v>lisiqun</v>
          </cell>
          <cell r="AK1548" t="str">
            <v>Waiting for proof</v>
          </cell>
          <cell r="AN1548">
            <v>0</v>
          </cell>
        </row>
        <row r="1549">
          <cell r="T1549" t="str">
            <v>yuntang</v>
          </cell>
          <cell r="AK1549" t="str">
            <v>Case Not Resolved</v>
          </cell>
          <cell r="AN1549">
            <v>0</v>
          </cell>
        </row>
        <row r="1550">
          <cell r="T1550" t="str">
            <v>johnwals</v>
          </cell>
          <cell r="AK1550" t="str">
            <v>Case Not Resolved</v>
          </cell>
          <cell r="AN1550">
            <v>0</v>
          </cell>
        </row>
        <row r="1551">
          <cell r="T1551" t="str">
            <v>ddanma</v>
          </cell>
          <cell r="AK1551" t="str">
            <v>Case Not Resolved</v>
          </cell>
          <cell r="AN1551">
            <v>0</v>
          </cell>
        </row>
        <row r="1552">
          <cell r="T1552" t="str">
            <v>yuntang</v>
          </cell>
          <cell r="AK1552" t="str">
            <v>Case Not Resolved</v>
          </cell>
          <cell r="AN1552">
            <v>0</v>
          </cell>
        </row>
        <row r="1553">
          <cell r="T1553" t="str">
            <v>hashen</v>
          </cell>
          <cell r="AK1553" t="str">
            <v>Case Not Resolved</v>
          </cell>
          <cell r="AN1553">
            <v>0</v>
          </cell>
        </row>
        <row r="1554">
          <cell r="T1554" t="str">
            <v>yitingc</v>
          </cell>
          <cell r="AK1554" t="str">
            <v>Valid proof provided</v>
          </cell>
          <cell r="AN1554">
            <v>0</v>
          </cell>
        </row>
        <row r="1555">
          <cell r="T1555" t="str">
            <v>luyingao</v>
          </cell>
          <cell r="AK1555" t="str">
            <v>Case Not Resolved</v>
          </cell>
          <cell r="AN1555">
            <v>0</v>
          </cell>
        </row>
        <row r="1556">
          <cell r="T1556" t="str">
            <v>yuxiam</v>
          </cell>
          <cell r="AK1556" t="str">
            <v>Case Not Resolved</v>
          </cell>
          <cell r="AN1556">
            <v>0</v>
          </cell>
        </row>
        <row r="1557">
          <cell r="T1557" t="str">
            <v>yuxiam</v>
          </cell>
          <cell r="AK1557" t="str">
            <v>Case Not Resolved</v>
          </cell>
          <cell r="AN1557">
            <v>0</v>
          </cell>
        </row>
        <row r="1558">
          <cell r="T1558" t="str">
            <v>xiaogren</v>
          </cell>
          <cell r="AK1558" t="str">
            <v>Case Not Resolved</v>
          </cell>
          <cell r="AN1558">
            <v>0</v>
          </cell>
        </row>
        <row r="1559">
          <cell r="T1559" t="str">
            <v>ninagian</v>
          </cell>
          <cell r="AK1559" t="str">
            <v>2019 UVN No Proof or Rejected</v>
          </cell>
          <cell r="AN1559">
            <v>0</v>
          </cell>
        </row>
        <row r="1560">
          <cell r="T1560" t="str">
            <v>chilis</v>
          </cell>
          <cell r="AK1560" t="str">
            <v>Not Available</v>
          </cell>
          <cell r="AN1560">
            <v>0</v>
          </cell>
        </row>
        <row r="1561">
          <cell r="T1561" t="str">
            <v>wenzchen</v>
          </cell>
          <cell r="AK1561" t="str">
            <v>2019 UVN No Proof or Rejected</v>
          </cell>
          <cell r="AN1561">
            <v>0</v>
          </cell>
        </row>
        <row r="1562">
          <cell r="T1562" t="str">
            <v>corkeryr</v>
          </cell>
          <cell r="AK1562" t="str">
            <v>2019 UVN No Proof or Rejected</v>
          </cell>
          <cell r="AN1562">
            <v>0</v>
          </cell>
        </row>
        <row r="1563">
          <cell r="T1563" t="str">
            <v>mukimovt</v>
          </cell>
          <cell r="AK1563" t="str">
            <v>Other VAT Question</v>
          </cell>
          <cell r="AN1563">
            <v>0</v>
          </cell>
        </row>
        <row r="1564">
          <cell r="T1564" t="str">
            <v>mbbravo</v>
          </cell>
          <cell r="AK1564" t="str">
            <v>VAT Uploaded</v>
          </cell>
          <cell r="AN1564">
            <v>0</v>
          </cell>
        </row>
        <row r="1565">
          <cell r="T1565" t="str">
            <v>matyldk</v>
          </cell>
          <cell r="AK1565" t="str">
            <v>Not Available</v>
          </cell>
          <cell r="AN1565">
            <v>0</v>
          </cell>
        </row>
        <row r="1566">
          <cell r="T1566" t="str">
            <v>johnwals</v>
          </cell>
          <cell r="AK1566" t="str">
            <v>Case Not Resolved</v>
          </cell>
          <cell r="AN1566">
            <v>0</v>
          </cell>
        </row>
        <row r="1567">
          <cell r="T1567" t="str">
            <v>johnwals</v>
          </cell>
          <cell r="AK1567" t="str">
            <v>Case Not Resolved</v>
          </cell>
          <cell r="AN1567">
            <v>0</v>
          </cell>
        </row>
        <row r="1568">
          <cell r="T1568" t="str">
            <v>yitingc</v>
          </cell>
          <cell r="AK1568" t="str">
            <v>Case Not Resolved</v>
          </cell>
          <cell r="AN1568">
            <v>0</v>
          </cell>
        </row>
        <row r="1569">
          <cell r="T1569" t="str">
            <v>chiahsl</v>
          </cell>
          <cell r="AK1569" t="str">
            <v>Case Not Resolved</v>
          </cell>
          <cell r="AN1569">
            <v>0</v>
          </cell>
        </row>
        <row r="1570">
          <cell r="T1570" t="str">
            <v>wingkwal</v>
          </cell>
          <cell r="AK1570" t="str">
            <v>Case Not Resolved</v>
          </cell>
          <cell r="AN1570">
            <v>0</v>
          </cell>
        </row>
        <row r="1571">
          <cell r="T1571" t="str">
            <v>jieyaoge</v>
          </cell>
          <cell r="AK1571" t="str">
            <v>Case Not Resolved</v>
          </cell>
          <cell r="AN1571">
            <v>0</v>
          </cell>
        </row>
        <row r="1572">
          <cell r="T1572" t="str">
            <v>yuxiam</v>
          </cell>
          <cell r="AK1572" t="str">
            <v>Case Not Resolved</v>
          </cell>
          <cell r="AN1572">
            <v>0</v>
          </cell>
        </row>
        <row r="1573">
          <cell r="T1573" t="str">
            <v>hashen</v>
          </cell>
          <cell r="AK1573" t="str">
            <v>Case Not Resolved</v>
          </cell>
          <cell r="AN1573">
            <v>0</v>
          </cell>
        </row>
        <row r="1574">
          <cell r="T1574" t="str">
            <v>hashen</v>
          </cell>
          <cell r="AK1574" t="str">
            <v>Case Not Resolved</v>
          </cell>
          <cell r="AN1574">
            <v>0</v>
          </cell>
        </row>
        <row r="1575">
          <cell r="T1575" t="str">
            <v>rabiv</v>
          </cell>
          <cell r="AK1575" t="str">
            <v>Other - No Applicable Reason Code</v>
          </cell>
          <cell r="AN1575">
            <v>0</v>
          </cell>
        </row>
        <row r="1576">
          <cell r="T1576" t="str">
            <v>sunhengy</v>
          </cell>
          <cell r="AK1576" t="str">
            <v>Not Available</v>
          </cell>
          <cell r="AN1576">
            <v>0</v>
          </cell>
        </row>
        <row r="1577">
          <cell r="AK1577" t="str">
            <v>Case Not Resolved</v>
          </cell>
          <cell r="AN1577">
            <v>0</v>
          </cell>
        </row>
        <row r="1578">
          <cell r="AK1578" t="str">
            <v>2019 UVN Proof Provided</v>
          </cell>
          <cell r="AN1578">
            <v>0</v>
          </cell>
        </row>
        <row r="1579">
          <cell r="T1579" t="str">
            <v>wngmlu</v>
          </cell>
          <cell r="AK1579" t="str">
            <v>Not Available</v>
          </cell>
          <cell r="AN1579">
            <v>0</v>
          </cell>
        </row>
        <row r="1580">
          <cell r="T1580" t="str">
            <v>johnwals</v>
          </cell>
          <cell r="AK1580" t="str">
            <v>VAT Uploaded</v>
          </cell>
          <cell r="AN1580">
            <v>0</v>
          </cell>
        </row>
        <row r="1581">
          <cell r="T1581" t="str">
            <v>johnwals</v>
          </cell>
          <cell r="AK1581" t="str">
            <v>Case Not Resolved</v>
          </cell>
          <cell r="AN1581">
            <v>0</v>
          </cell>
        </row>
        <row r="1582">
          <cell r="T1582" t="str">
            <v>mbbravo</v>
          </cell>
          <cell r="AK1582" t="str">
            <v>2019 UVN No Proof or Rejected</v>
          </cell>
          <cell r="AN1582">
            <v>0</v>
          </cell>
        </row>
        <row r="1583">
          <cell r="T1583" t="str">
            <v>mukimovt</v>
          </cell>
          <cell r="AK1583" t="str">
            <v>Other VAT Question</v>
          </cell>
          <cell r="AN1583">
            <v>0</v>
          </cell>
        </row>
        <row r="1584">
          <cell r="T1584" t="str">
            <v>mukimovt</v>
          </cell>
          <cell r="AK1584" t="str">
            <v>Waiting for proof</v>
          </cell>
          <cell r="AN1584">
            <v>0</v>
          </cell>
        </row>
        <row r="1585">
          <cell r="T1585" t="str">
            <v>wngmlu</v>
          </cell>
          <cell r="AK1585" t="str">
            <v>Case Not Resolved</v>
          </cell>
          <cell r="AN1585">
            <v>0</v>
          </cell>
        </row>
        <row r="1586">
          <cell r="T1586" t="str">
            <v>wingkwal</v>
          </cell>
          <cell r="AK1586" t="str">
            <v>Case Not Resolved</v>
          </cell>
          <cell r="AN1586">
            <v>0</v>
          </cell>
        </row>
        <row r="1587">
          <cell r="T1587" t="str">
            <v>johnwals</v>
          </cell>
          <cell r="AK1587" t="str">
            <v>Case Not Resolved</v>
          </cell>
          <cell r="AN1587">
            <v>0</v>
          </cell>
        </row>
        <row r="1588">
          <cell r="T1588" t="str">
            <v>corkeryr</v>
          </cell>
          <cell r="AK1588" t="str">
            <v>Unresponsive Seller</v>
          </cell>
          <cell r="AN1588">
            <v>0</v>
          </cell>
        </row>
        <row r="1589">
          <cell r="T1589" t="str">
            <v>yitingc</v>
          </cell>
          <cell r="AK1589" t="str">
            <v>Case Not Resolved</v>
          </cell>
          <cell r="AN1589">
            <v>0</v>
          </cell>
        </row>
        <row r="1590">
          <cell r="T1590" t="str">
            <v>lnjn</v>
          </cell>
          <cell r="AK1590" t="str">
            <v>Case Not Resolved</v>
          </cell>
          <cell r="AN1590">
            <v>1</v>
          </cell>
        </row>
        <row r="1591">
          <cell r="T1591" t="str">
            <v>xiaogren</v>
          </cell>
          <cell r="AK1591" t="str">
            <v>Case Not Resolved</v>
          </cell>
          <cell r="AN1591">
            <v>0</v>
          </cell>
        </row>
        <row r="1592">
          <cell r="T1592" t="str">
            <v>mbbravo</v>
          </cell>
          <cell r="AK1592" t="str">
            <v>VAT Uploaded</v>
          </cell>
          <cell r="AN1592">
            <v>0</v>
          </cell>
        </row>
        <row r="1593">
          <cell r="T1593" t="str">
            <v>mbbravo</v>
          </cell>
          <cell r="AK1593" t="str">
            <v>VAT Uploaded</v>
          </cell>
          <cell r="AN1593">
            <v>0</v>
          </cell>
        </row>
        <row r="1594">
          <cell r="T1594" t="str">
            <v>johnwals</v>
          </cell>
          <cell r="AK1594" t="str">
            <v>2019 UVN No Proof or Rejected</v>
          </cell>
          <cell r="AN1594">
            <v>0</v>
          </cell>
        </row>
        <row r="1595">
          <cell r="T1595" t="str">
            <v>amzcri</v>
          </cell>
          <cell r="AK1595" t="str">
            <v>Other - No Applicable Reason Code</v>
          </cell>
          <cell r="AN1595">
            <v>0</v>
          </cell>
        </row>
        <row r="1596">
          <cell r="T1596" t="str">
            <v>johnwals</v>
          </cell>
          <cell r="AK1596" t="str">
            <v>Waiting for proof</v>
          </cell>
          <cell r="AN1596">
            <v>0</v>
          </cell>
        </row>
        <row r="1597">
          <cell r="T1597" t="str">
            <v>johnwals</v>
          </cell>
          <cell r="AK1597" t="str">
            <v>Case Not Resolved</v>
          </cell>
          <cell r="AN1597">
            <v>0</v>
          </cell>
        </row>
        <row r="1598">
          <cell r="T1598" t="str">
            <v>zhizha</v>
          </cell>
          <cell r="AK1598" t="str">
            <v>Case Not Resolved</v>
          </cell>
          <cell r="AN1598">
            <v>0</v>
          </cell>
        </row>
        <row r="1599">
          <cell r="T1599" t="str">
            <v>yuqhuang</v>
          </cell>
          <cell r="AK1599" t="str">
            <v>Case Not Resolved</v>
          </cell>
          <cell r="AN1599">
            <v>0</v>
          </cell>
        </row>
        <row r="1600">
          <cell r="T1600" t="str">
            <v>yuqhuang</v>
          </cell>
          <cell r="AK1600" t="str">
            <v>Case Not Resolved</v>
          </cell>
          <cell r="AN1600">
            <v>0</v>
          </cell>
        </row>
        <row r="1601">
          <cell r="T1601" t="str">
            <v>lujang</v>
          </cell>
          <cell r="AK1601" t="str">
            <v>Case Not Resolved</v>
          </cell>
          <cell r="AN1601">
            <v>0</v>
          </cell>
        </row>
        <row r="1602">
          <cell r="T1602" t="str">
            <v>corkeryr</v>
          </cell>
          <cell r="AK1602" t="str">
            <v>Waiting for proof</v>
          </cell>
          <cell r="AN1602">
            <v>0</v>
          </cell>
        </row>
        <row r="1603">
          <cell r="T1603" t="str">
            <v>luyingao</v>
          </cell>
          <cell r="AK1603" t="str">
            <v>Case Not Resolved</v>
          </cell>
          <cell r="AN1603">
            <v>0</v>
          </cell>
        </row>
        <row r="1604">
          <cell r="AK1604" t="str">
            <v>Case Not Resolved</v>
          </cell>
          <cell r="AN1604">
            <v>1</v>
          </cell>
        </row>
        <row r="1605">
          <cell r="T1605" t="str">
            <v>johnwals</v>
          </cell>
          <cell r="AK1605" t="str">
            <v>VAT Uploaded</v>
          </cell>
          <cell r="AN1605">
            <v>0</v>
          </cell>
        </row>
        <row r="1606">
          <cell r="AK1606" t="str">
            <v>2019 UVN Proof Provided</v>
          </cell>
          <cell r="AN1606">
            <v>0</v>
          </cell>
        </row>
        <row r="1607">
          <cell r="AK1607" t="str">
            <v>Other VAT Question</v>
          </cell>
          <cell r="AN1607">
            <v>0</v>
          </cell>
        </row>
        <row r="1608">
          <cell r="T1608" t="str">
            <v>johnwals</v>
          </cell>
          <cell r="AK1608" t="str">
            <v>Case Not Resolved</v>
          </cell>
          <cell r="AN1608">
            <v>0</v>
          </cell>
        </row>
        <row r="1609">
          <cell r="T1609" t="str">
            <v>cillianc</v>
          </cell>
          <cell r="AK1609" t="str">
            <v>Unresponsive Seller</v>
          </cell>
          <cell r="AN1609">
            <v>1</v>
          </cell>
        </row>
        <row r="1610">
          <cell r="T1610" t="str">
            <v>johnwals</v>
          </cell>
          <cell r="AK1610" t="str">
            <v>Case Not Resolved</v>
          </cell>
          <cell r="AN1610">
            <v>0</v>
          </cell>
        </row>
        <row r="1611">
          <cell r="T1611" t="str">
            <v>johnwals</v>
          </cell>
          <cell r="AK1611" t="str">
            <v>Case Not Resolved</v>
          </cell>
          <cell r="AN1611">
            <v>0</v>
          </cell>
        </row>
        <row r="1612">
          <cell r="T1612" t="str">
            <v>ddanma</v>
          </cell>
          <cell r="AK1612" t="str">
            <v>Case Not Resolved</v>
          </cell>
          <cell r="AN1612">
            <v>0</v>
          </cell>
        </row>
        <row r="1613">
          <cell r="T1613" t="str">
            <v>johnwals</v>
          </cell>
          <cell r="AK1613" t="str">
            <v>Unresponsive Seller</v>
          </cell>
          <cell r="AN1613">
            <v>0</v>
          </cell>
        </row>
        <row r="1614">
          <cell r="T1614" t="str">
            <v>wingkwal</v>
          </cell>
          <cell r="AK1614" t="str">
            <v>Case Not Resolved</v>
          </cell>
          <cell r="AN1614">
            <v>0</v>
          </cell>
        </row>
        <row r="1615">
          <cell r="T1615" t="str">
            <v>chiahsl</v>
          </cell>
          <cell r="AK1615" t="str">
            <v>Case Not Resolved</v>
          </cell>
          <cell r="AN1615">
            <v>0</v>
          </cell>
        </row>
        <row r="1616">
          <cell r="T1616" t="str">
            <v>wingkwal</v>
          </cell>
          <cell r="AK1616" t="str">
            <v>Case Not Resolved</v>
          </cell>
          <cell r="AN1616">
            <v>0</v>
          </cell>
        </row>
        <row r="1617">
          <cell r="T1617" t="str">
            <v>yitingc</v>
          </cell>
          <cell r="AK1617" t="str">
            <v>Case Not Resolved</v>
          </cell>
          <cell r="AN1617">
            <v>0</v>
          </cell>
        </row>
        <row r="1618">
          <cell r="T1618" t="str">
            <v>chenhaiw</v>
          </cell>
          <cell r="AK1618" t="str">
            <v>Not Available</v>
          </cell>
          <cell r="AN1618">
            <v>0</v>
          </cell>
        </row>
        <row r="1619">
          <cell r="T1619" t="str">
            <v>choyi</v>
          </cell>
          <cell r="AK1619" t="str">
            <v>Not Available</v>
          </cell>
          <cell r="AN1619">
            <v>0</v>
          </cell>
        </row>
        <row r="1620">
          <cell r="T1620" t="str">
            <v>yumengya</v>
          </cell>
          <cell r="AK1620" t="str">
            <v>Not Available</v>
          </cell>
          <cell r="AN1620">
            <v>0</v>
          </cell>
        </row>
        <row r="1621">
          <cell r="T1621" t="str">
            <v>lnjn</v>
          </cell>
          <cell r="AK1621" t="str">
            <v>Not Available</v>
          </cell>
          <cell r="AN1621">
            <v>0</v>
          </cell>
        </row>
        <row r="1622">
          <cell r="AK1622" t="str">
            <v>Case Not Resolved</v>
          </cell>
          <cell r="AN1622">
            <v>0</v>
          </cell>
        </row>
        <row r="1623">
          <cell r="AK1623" t="str">
            <v>2019 UVN No Proof or Rejected</v>
          </cell>
          <cell r="AN1623">
            <v>0</v>
          </cell>
        </row>
        <row r="1624">
          <cell r="AK1624" t="str">
            <v>Case Not Resolved</v>
          </cell>
          <cell r="AN1624">
            <v>0</v>
          </cell>
        </row>
        <row r="1625">
          <cell r="T1625" t="str">
            <v>johnwals</v>
          </cell>
          <cell r="AK1625" t="str">
            <v>Case Not Resolved</v>
          </cell>
          <cell r="AN1625">
            <v>0</v>
          </cell>
        </row>
        <row r="1626">
          <cell r="T1626" t="str">
            <v>cillianc</v>
          </cell>
          <cell r="AK1626" t="str">
            <v>2019 UVN No Proof or Rejected</v>
          </cell>
          <cell r="AN1626">
            <v>2</v>
          </cell>
        </row>
        <row r="1627">
          <cell r="T1627" t="str">
            <v>johnwals</v>
          </cell>
          <cell r="AK1627" t="str">
            <v>Case Not Resolved</v>
          </cell>
          <cell r="AN1627">
            <v>0</v>
          </cell>
        </row>
        <row r="1628">
          <cell r="T1628" t="str">
            <v>johnwals</v>
          </cell>
          <cell r="AK1628" t="str">
            <v>Case Not Resolved</v>
          </cell>
          <cell r="AN1628">
            <v>0</v>
          </cell>
        </row>
        <row r="1629">
          <cell r="T1629" t="str">
            <v>johnwals</v>
          </cell>
          <cell r="AK1629" t="str">
            <v>Case Not Resolved</v>
          </cell>
          <cell r="AN1629">
            <v>0</v>
          </cell>
        </row>
        <row r="1630">
          <cell r="T1630" t="str">
            <v>amzcri</v>
          </cell>
          <cell r="AK1630" t="str">
            <v>Other - No Applicable Reason Code</v>
          </cell>
          <cell r="AN1630">
            <v>0</v>
          </cell>
        </row>
        <row r="1631">
          <cell r="T1631" t="str">
            <v>zhizha</v>
          </cell>
          <cell r="AK1631" t="str">
            <v>Case Not Resolved</v>
          </cell>
          <cell r="AN1631">
            <v>0</v>
          </cell>
        </row>
        <row r="1632">
          <cell r="T1632" t="str">
            <v>hashen</v>
          </cell>
          <cell r="AK1632" t="str">
            <v>Case Not Resolved</v>
          </cell>
          <cell r="AN1632">
            <v>0</v>
          </cell>
        </row>
        <row r="1633">
          <cell r="T1633" t="str">
            <v>yuxiam</v>
          </cell>
          <cell r="AK1633" t="str">
            <v>Case Not Resolved</v>
          </cell>
          <cell r="AN1633">
            <v>0</v>
          </cell>
        </row>
        <row r="1634">
          <cell r="T1634" t="str">
            <v>wenzchen</v>
          </cell>
          <cell r="AK1634" t="str">
            <v>Not Available</v>
          </cell>
          <cell r="AN1634">
            <v>0</v>
          </cell>
        </row>
        <row r="1635">
          <cell r="T1635" t="str">
            <v>zhaoyua</v>
          </cell>
          <cell r="AK1635" t="str">
            <v>Not Available</v>
          </cell>
          <cell r="AN1635">
            <v>0</v>
          </cell>
        </row>
        <row r="1636">
          <cell r="AK1636" t="str">
            <v>Case Not Resolved</v>
          </cell>
          <cell r="AN1636">
            <v>1</v>
          </cell>
        </row>
        <row r="1637">
          <cell r="T1637" t="str">
            <v>wngmlu</v>
          </cell>
          <cell r="AK1637" t="str">
            <v>Not Available</v>
          </cell>
          <cell r="AN1637">
            <v>0</v>
          </cell>
        </row>
        <row r="1638">
          <cell r="T1638" t="str">
            <v>wenzchen</v>
          </cell>
          <cell r="AK1638" t="str">
            <v>Not Available</v>
          </cell>
          <cell r="AN1638">
            <v>0</v>
          </cell>
        </row>
        <row r="1639">
          <cell r="T1639" t="str">
            <v>mbbravo</v>
          </cell>
          <cell r="AK1639" t="str">
            <v>Case Not Resolved</v>
          </cell>
          <cell r="AN1639">
            <v>0</v>
          </cell>
        </row>
        <row r="1640">
          <cell r="T1640" t="str">
            <v>hashen</v>
          </cell>
          <cell r="AK1640" t="str">
            <v>Case Not Resolved</v>
          </cell>
          <cell r="AN1640">
            <v>0</v>
          </cell>
        </row>
        <row r="1641">
          <cell r="T1641" t="str">
            <v>johnwals</v>
          </cell>
          <cell r="AK1641" t="str">
            <v>2019 UVN No Proof or Rejected</v>
          </cell>
          <cell r="AN1641">
            <v>0</v>
          </cell>
        </row>
        <row r="1642">
          <cell r="T1642" t="str">
            <v>wingkwal</v>
          </cell>
          <cell r="AK1642" t="str">
            <v>Case Not Resolved</v>
          </cell>
          <cell r="AN1642">
            <v>0</v>
          </cell>
        </row>
        <row r="1643">
          <cell r="T1643" t="str">
            <v>lujang</v>
          </cell>
          <cell r="AK1643" t="str">
            <v>Case Not Resolved</v>
          </cell>
          <cell r="AN1643">
            <v>1</v>
          </cell>
        </row>
        <row r="1644">
          <cell r="T1644" t="str">
            <v>liuwenyu</v>
          </cell>
          <cell r="AK1644" t="str">
            <v>Case Not Resolved</v>
          </cell>
          <cell r="AN1644">
            <v>0</v>
          </cell>
        </row>
        <row r="1645">
          <cell r="T1645" t="str">
            <v>hashen</v>
          </cell>
          <cell r="AK1645" t="str">
            <v>Case Not Resolved</v>
          </cell>
          <cell r="AN1645">
            <v>0</v>
          </cell>
        </row>
        <row r="1646">
          <cell r="T1646" t="str">
            <v>chiahsl</v>
          </cell>
          <cell r="AK1646" t="str">
            <v>Case Not Resolved</v>
          </cell>
          <cell r="AN1646">
            <v>0</v>
          </cell>
        </row>
        <row r="1647">
          <cell r="T1647" t="str">
            <v>lnjn</v>
          </cell>
          <cell r="AK1647" t="str">
            <v>Not Available</v>
          </cell>
          <cell r="AN1647">
            <v>0</v>
          </cell>
        </row>
        <row r="1648">
          <cell r="AK1648" t="str">
            <v>Case Not Resolved</v>
          </cell>
          <cell r="AN1648">
            <v>0</v>
          </cell>
        </row>
        <row r="1649">
          <cell r="T1649" t="str">
            <v>mbbravo</v>
          </cell>
          <cell r="AK1649" t="str">
            <v>2019 UVN Proof Provided</v>
          </cell>
          <cell r="AN1649">
            <v>0</v>
          </cell>
        </row>
        <row r="1650">
          <cell r="T1650" t="str">
            <v>mukimovt</v>
          </cell>
          <cell r="AK1650" t="str">
            <v>Other VAT Question</v>
          </cell>
          <cell r="AN1650">
            <v>0</v>
          </cell>
        </row>
        <row r="1651">
          <cell r="T1651" t="str">
            <v>johnwals</v>
          </cell>
          <cell r="AK1651" t="str">
            <v>Case Not Resolved</v>
          </cell>
          <cell r="AN1651">
            <v>0</v>
          </cell>
        </row>
        <row r="1652">
          <cell r="T1652" t="str">
            <v>johnwals</v>
          </cell>
          <cell r="AK1652" t="str">
            <v>Case Not Resolved</v>
          </cell>
          <cell r="AN1652">
            <v>0</v>
          </cell>
        </row>
        <row r="1653">
          <cell r="T1653" t="str">
            <v>mukimovt</v>
          </cell>
          <cell r="AK1653" t="str">
            <v>Other VAT Question</v>
          </cell>
          <cell r="AN1653">
            <v>0</v>
          </cell>
        </row>
        <row r="1654">
          <cell r="T1654" t="str">
            <v>johnwals</v>
          </cell>
          <cell r="AK1654" t="str">
            <v>Case Not Resolved</v>
          </cell>
          <cell r="AN1654">
            <v>0</v>
          </cell>
        </row>
        <row r="1655">
          <cell r="T1655" t="str">
            <v>yuntang</v>
          </cell>
          <cell r="AK1655" t="str">
            <v>Case Not Resolved</v>
          </cell>
          <cell r="AN1655">
            <v>1</v>
          </cell>
        </row>
        <row r="1656">
          <cell r="T1656" t="str">
            <v>wngmlu</v>
          </cell>
          <cell r="AK1656" t="str">
            <v>Case Not Resolved</v>
          </cell>
          <cell r="AN1656">
            <v>0</v>
          </cell>
        </row>
        <row r="1657">
          <cell r="T1657" t="str">
            <v>xiaogren</v>
          </cell>
          <cell r="AK1657" t="str">
            <v>Case Not Resolved</v>
          </cell>
          <cell r="AN1657">
            <v>0</v>
          </cell>
        </row>
        <row r="1658">
          <cell r="T1658" t="str">
            <v>lujang</v>
          </cell>
          <cell r="AK1658" t="str">
            <v>Not Available</v>
          </cell>
          <cell r="AN1658">
            <v>0</v>
          </cell>
        </row>
        <row r="1659">
          <cell r="T1659" t="str">
            <v>wanjiali</v>
          </cell>
          <cell r="AK1659" t="str">
            <v>Other VAT Question</v>
          </cell>
          <cell r="AN1659">
            <v>0</v>
          </cell>
        </row>
        <row r="1660">
          <cell r="T1660" t="str">
            <v>zhaoyua</v>
          </cell>
          <cell r="AK1660" t="str">
            <v>Not Available</v>
          </cell>
          <cell r="AN1660">
            <v>0</v>
          </cell>
        </row>
        <row r="1661">
          <cell r="T1661" t="str">
            <v>mbbravo</v>
          </cell>
          <cell r="AK1661" t="str">
            <v>VAT Uploaded</v>
          </cell>
          <cell r="AN1661">
            <v>0</v>
          </cell>
        </row>
        <row r="1662">
          <cell r="T1662" t="str">
            <v>mukimovt</v>
          </cell>
          <cell r="AK1662" t="str">
            <v>Giving up account</v>
          </cell>
          <cell r="AN1662">
            <v>0</v>
          </cell>
        </row>
        <row r="1663">
          <cell r="T1663" t="str">
            <v>rabiv</v>
          </cell>
          <cell r="AK1663" t="str">
            <v>VAT Uploaded</v>
          </cell>
          <cell r="AN1663">
            <v>0</v>
          </cell>
        </row>
        <row r="1664">
          <cell r="T1664" t="str">
            <v>johnwals</v>
          </cell>
          <cell r="AK1664" t="str">
            <v>Unresponsive Seller</v>
          </cell>
          <cell r="AN1664">
            <v>0</v>
          </cell>
        </row>
        <row r="1665">
          <cell r="T1665" t="str">
            <v>johnwals</v>
          </cell>
          <cell r="AK1665" t="str">
            <v>Case Not Resolved</v>
          </cell>
          <cell r="AN1665">
            <v>0</v>
          </cell>
        </row>
        <row r="1666">
          <cell r="T1666" t="str">
            <v>johnwals</v>
          </cell>
          <cell r="AK1666" t="str">
            <v>Unresponsive Seller</v>
          </cell>
          <cell r="AN1666">
            <v>0</v>
          </cell>
        </row>
        <row r="1667">
          <cell r="T1667" t="str">
            <v>johnwals</v>
          </cell>
          <cell r="AK1667" t="str">
            <v>Unresponsive Seller</v>
          </cell>
          <cell r="AN1667">
            <v>0</v>
          </cell>
        </row>
        <row r="1668">
          <cell r="T1668" t="str">
            <v>rabiv</v>
          </cell>
          <cell r="AK1668" t="str">
            <v>Other - No Applicable Reason Code</v>
          </cell>
          <cell r="AN1668">
            <v>0</v>
          </cell>
        </row>
        <row r="1669">
          <cell r="T1669" t="str">
            <v>matyldk</v>
          </cell>
          <cell r="AK1669" t="str">
            <v>Not Available</v>
          </cell>
          <cell r="AN1669">
            <v>0</v>
          </cell>
        </row>
        <row r="1670">
          <cell r="T1670" t="str">
            <v>johnwals</v>
          </cell>
          <cell r="AK1670" t="str">
            <v>Case Not Resolved</v>
          </cell>
          <cell r="AN1670">
            <v>0</v>
          </cell>
        </row>
        <row r="1671">
          <cell r="T1671" t="str">
            <v>johnwals</v>
          </cell>
          <cell r="AK1671" t="str">
            <v>Case Not Resolved</v>
          </cell>
          <cell r="AN1671">
            <v>0</v>
          </cell>
        </row>
        <row r="1672">
          <cell r="T1672" t="str">
            <v>huini</v>
          </cell>
          <cell r="AK1672" t="str">
            <v>VAT Uploaded</v>
          </cell>
          <cell r="AN1672">
            <v>0</v>
          </cell>
        </row>
        <row r="1673">
          <cell r="T1673" t="str">
            <v>johnwals</v>
          </cell>
          <cell r="AK1673" t="str">
            <v>Case Not Resolved</v>
          </cell>
          <cell r="AN1673">
            <v>0</v>
          </cell>
        </row>
        <row r="1674">
          <cell r="T1674" t="str">
            <v>lisiqun</v>
          </cell>
          <cell r="AK1674" t="str">
            <v>Case Not Resolved</v>
          </cell>
          <cell r="AN1674">
            <v>0</v>
          </cell>
        </row>
        <row r="1675">
          <cell r="T1675" t="str">
            <v>wazhao</v>
          </cell>
          <cell r="AK1675" t="str">
            <v>Case Not Resolved</v>
          </cell>
          <cell r="AN1675">
            <v>0</v>
          </cell>
        </row>
        <row r="1676">
          <cell r="T1676" t="str">
            <v>immatte</v>
          </cell>
          <cell r="AK1676" t="str">
            <v>Other VAT Question</v>
          </cell>
          <cell r="AN1676">
            <v>0</v>
          </cell>
        </row>
        <row r="1677">
          <cell r="T1677" t="str">
            <v>lujang</v>
          </cell>
          <cell r="AK1677" t="str">
            <v>Case Not Resolved</v>
          </cell>
          <cell r="AN1677">
            <v>0</v>
          </cell>
        </row>
        <row r="1678">
          <cell r="T1678" t="str">
            <v>matyldk</v>
          </cell>
          <cell r="AK1678" t="str">
            <v>Case Not Resolved</v>
          </cell>
          <cell r="AN1678">
            <v>0</v>
          </cell>
        </row>
        <row r="1679">
          <cell r="T1679" t="str">
            <v>ddanma</v>
          </cell>
          <cell r="AK1679" t="str">
            <v>Case Not Resolved</v>
          </cell>
          <cell r="AN1679">
            <v>0</v>
          </cell>
        </row>
        <row r="1680">
          <cell r="T1680" t="str">
            <v>hashen</v>
          </cell>
          <cell r="AK1680" t="str">
            <v>VAT Uploaded</v>
          </cell>
          <cell r="AN1680">
            <v>0</v>
          </cell>
        </row>
        <row r="1681">
          <cell r="T1681" t="str">
            <v>chiahsl</v>
          </cell>
          <cell r="AK1681" t="str">
            <v>Case Not Resolved</v>
          </cell>
          <cell r="AN1681">
            <v>0</v>
          </cell>
        </row>
        <row r="1682">
          <cell r="T1682" t="str">
            <v>yuqhuang</v>
          </cell>
          <cell r="AK1682" t="str">
            <v>Case Not Resolved</v>
          </cell>
          <cell r="AN1682">
            <v>0</v>
          </cell>
        </row>
        <row r="1683">
          <cell r="T1683" t="str">
            <v>chiahsl</v>
          </cell>
          <cell r="AK1683" t="str">
            <v>Not Available</v>
          </cell>
          <cell r="AN1683">
            <v>0</v>
          </cell>
        </row>
        <row r="1684">
          <cell r="T1684" t="str">
            <v>johnwals</v>
          </cell>
          <cell r="AK1684" t="str">
            <v>VAT Uploaded</v>
          </cell>
          <cell r="AN1684">
            <v>0</v>
          </cell>
        </row>
        <row r="1685">
          <cell r="T1685" t="str">
            <v>johnwals</v>
          </cell>
          <cell r="AK1685" t="str">
            <v>Unresponsive Seller</v>
          </cell>
          <cell r="AN1685">
            <v>0</v>
          </cell>
        </row>
        <row r="1686">
          <cell r="T1686" t="str">
            <v>johnwals</v>
          </cell>
          <cell r="AK1686" t="str">
            <v>Case Not Resolved</v>
          </cell>
          <cell r="AN1686">
            <v>0</v>
          </cell>
        </row>
        <row r="1687">
          <cell r="T1687" t="str">
            <v>matyldk</v>
          </cell>
          <cell r="AK1687" t="str">
            <v>Not Available</v>
          </cell>
          <cell r="AN1687">
            <v>0</v>
          </cell>
        </row>
        <row r="1688">
          <cell r="T1688" t="str">
            <v>liuwenyu</v>
          </cell>
          <cell r="AK1688" t="str">
            <v>Waiting for proof</v>
          </cell>
          <cell r="AN1688">
            <v>0</v>
          </cell>
        </row>
        <row r="1689">
          <cell r="T1689" t="str">
            <v>yuqhuang</v>
          </cell>
          <cell r="AK1689" t="str">
            <v>Case Not Resolved</v>
          </cell>
          <cell r="AN1689">
            <v>0</v>
          </cell>
        </row>
        <row r="1690">
          <cell r="T1690" t="str">
            <v>yitingc</v>
          </cell>
          <cell r="AK1690" t="str">
            <v>Case Not Resolved</v>
          </cell>
          <cell r="AN1690">
            <v>0</v>
          </cell>
        </row>
        <row r="1691">
          <cell r="T1691" t="str">
            <v>yuxiam</v>
          </cell>
          <cell r="AK1691" t="str">
            <v>Case Not Resolved</v>
          </cell>
          <cell r="AN1691">
            <v>0</v>
          </cell>
        </row>
        <row r="1692">
          <cell r="T1692" t="str">
            <v>soriniss</v>
          </cell>
          <cell r="AK1692" t="str">
            <v>VAT Uploaded</v>
          </cell>
          <cell r="AN1692">
            <v>0</v>
          </cell>
        </row>
        <row r="1693">
          <cell r="T1693" t="str">
            <v>rabiv</v>
          </cell>
          <cell r="AK1693" t="str">
            <v>Other - No Applicable Reason Code</v>
          </cell>
          <cell r="AN1693">
            <v>0</v>
          </cell>
        </row>
        <row r="1694">
          <cell r="T1694" t="str">
            <v>matyldk</v>
          </cell>
          <cell r="AK1694" t="str">
            <v>Case Not Resolved</v>
          </cell>
          <cell r="AN1694">
            <v>0</v>
          </cell>
        </row>
        <row r="1695">
          <cell r="AK1695" t="str">
            <v>Case Not Resolved</v>
          </cell>
          <cell r="AN1695">
            <v>1</v>
          </cell>
        </row>
        <row r="1696">
          <cell r="T1696" t="str">
            <v>yumengya</v>
          </cell>
          <cell r="AK1696" t="str">
            <v>Other VAT Question</v>
          </cell>
          <cell r="AN1696">
            <v>0</v>
          </cell>
        </row>
        <row r="1697">
          <cell r="T1697" t="str">
            <v>corkeryr</v>
          </cell>
          <cell r="AK1697" t="str">
            <v>Giving up account</v>
          </cell>
          <cell r="AN1697">
            <v>0</v>
          </cell>
        </row>
        <row r="1698">
          <cell r="T1698" t="str">
            <v>jinqin</v>
          </cell>
          <cell r="AK1698" t="str">
            <v>2019 UVN Proof Provided</v>
          </cell>
          <cell r="AN1698">
            <v>0</v>
          </cell>
        </row>
        <row r="1699">
          <cell r="T1699" t="str">
            <v>hashen</v>
          </cell>
          <cell r="AK1699" t="str">
            <v>DE Tax Certificate Application Form - Approved</v>
          </cell>
          <cell r="AN1699">
            <v>0</v>
          </cell>
        </row>
        <row r="1700">
          <cell r="AK1700" t="str">
            <v>2019 UVN No Proof or Rejected</v>
          </cell>
          <cell r="AN1700">
            <v>0</v>
          </cell>
        </row>
        <row r="1701">
          <cell r="T1701" t="str">
            <v>johnwals</v>
          </cell>
          <cell r="AK1701" t="str">
            <v>Case Not Resolved</v>
          </cell>
          <cell r="AN1701">
            <v>0</v>
          </cell>
        </row>
        <row r="1702">
          <cell r="T1702" t="str">
            <v>johnwals</v>
          </cell>
          <cell r="AK1702" t="str">
            <v>Case Not Resolved</v>
          </cell>
          <cell r="AN1702">
            <v>0</v>
          </cell>
        </row>
        <row r="1703">
          <cell r="T1703" t="str">
            <v>johnwals</v>
          </cell>
          <cell r="AK1703" t="str">
            <v>Case Not Resolved</v>
          </cell>
          <cell r="AN1703">
            <v>0</v>
          </cell>
        </row>
        <row r="1704">
          <cell r="T1704" t="str">
            <v>johnwals</v>
          </cell>
          <cell r="AK1704" t="str">
            <v>Case Not Resolved</v>
          </cell>
          <cell r="AN1704">
            <v>0</v>
          </cell>
        </row>
        <row r="1705">
          <cell r="T1705" t="str">
            <v>johnwals</v>
          </cell>
          <cell r="AK1705" t="str">
            <v>Case Not Resolved</v>
          </cell>
          <cell r="AN1705">
            <v>0</v>
          </cell>
        </row>
        <row r="1706">
          <cell r="T1706" t="str">
            <v>johnwals</v>
          </cell>
          <cell r="AK1706" t="str">
            <v>Case Not Resolved</v>
          </cell>
          <cell r="AN1706">
            <v>0</v>
          </cell>
        </row>
        <row r="1707">
          <cell r="T1707" t="str">
            <v>cillianc</v>
          </cell>
          <cell r="AK1707" t="str">
            <v>2019 UVN No Proof or Rejected</v>
          </cell>
          <cell r="AN1707">
            <v>2</v>
          </cell>
        </row>
        <row r="1708">
          <cell r="T1708" t="str">
            <v>johnwals</v>
          </cell>
          <cell r="AK1708" t="str">
            <v>Case Not Resolved</v>
          </cell>
          <cell r="AN1708">
            <v>0</v>
          </cell>
        </row>
        <row r="1709">
          <cell r="T1709" t="str">
            <v>yuxiam</v>
          </cell>
          <cell r="AK1709" t="str">
            <v>Case Not Resolved</v>
          </cell>
          <cell r="AN1709">
            <v>0</v>
          </cell>
        </row>
        <row r="1710">
          <cell r="T1710" t="str">
            <v>ddanma</v>
          </cell>
          <cell r="AK1710" t="str">
            <v>Case Not Resolved</v>
          </cell>
          <cell r="AN1710">
            <v>0</v>
          </cell>
        </row>
        <row r="1711">
          <cell r="T1711" t="str">
            <v>wngmlu</v>
          </cell>
          <cell r="AK1711" t="str">
            <v>Case Not Resolved</v>
          </cell>
          <cell r="AN1711">
            <v>0</v>
          </cell>
        </row>
        <row r="1712">
          <cell r="T1712" t="str">
            <v>wngmlu</v>
          </cell>
          <cell r="AK1712" t="str">
            <v>Case Not Resolved</v>
          </cell>
          <cell r="AN1712">
            <v>0</v>
          </cell>
        </row>
        <row r="1713">
          <cell r="T1713" t="str">
            <v>wngmlu</v>
          </cell>
          <cell r="AK1713" t="str">
            <v>Case Not Resolved</v>
          </cell>
          <cell r="AN1713">
            <v>0</v>
          </cell>
        </row>
        <row r="1714">
          <cell r="T1714" t="str">
            <v>zhizha</v>
          </cell>
          <cell r="AK1714" t="str">
            <v>Other VAT Question</v>
          </cell>
          <cell r="AN1714">
            <v>0</v>
          </cell>
        </row>
        <row r="1715">
          <cell r="T1715" t="str">
            <v>immatte</v>
          </cell>
          <cell r="AK1715" t="str">
            <v>Waiting for proof</v>
          </cell>
          <cell r="AN1715">
            <v>0</v>
          </cell>
        </row>
        <row r="1716">
          <cell r="T1716" t="str">
            <v>amzcri</v>
          </cell>
          <cell r="AK1716" t="str">
            <v>Other - No Applicable Reason Code</v>
          </cell>
          <cell r="AN1716">
            <v>0</v>
          </cell>
        </row>
        <row r="1717">
          <cell r="T1717" t="str">
            <v>jieyaoge</v>
          </cell>
          <cell r="AK1717" t="str">
            <v>Case Not Resolved</v>
          </cell>
          <cell r="AN1717">
            <v>0</v>
          </cell>
        </row>
        <row r="1718">
          <cell r="T1718" t="str">
            <v>immatte</v>
          </cell>
          <cell r="AK1718" t="str">
            <v>Other - No Applicable Reason Code</v>
          </cell>
          <cell r="AN1718">
            <v>0</v>
          </cell>
        </row>
        <row r="1719">
          <cell r="T1719" t="str">
            <v>immatte</v>
          </cell>
          <cell r="AK1719" t="str">
            <v>Valid proof provided</v>
          </cell>
          <cell r="AN1719">
            <v>0</v>
          </cell>
        </row>
        <row r="1720">
          <cell r="T1720" t="str">
            <v>hashen</v>
          </cell>
          <cell r="AK1720" t="str">
            <v>Case Not Resolved</v>
          </cell>
          <cell r="AN1720">
            <v>0</v>
          </cell>
        </row>
        <row r="1721">
          <cell r="T1721" t="str">
            <v>yuxiam</v>
          </cell>
          <cell r="AK1721" t="str">
            <v>Case Not Resolved</v>
          </cell>
          <cell r="AN1721">
            <v>0</v>
          </cell>
        </row>
        <row r="1722">
          <cell r="T1722" t="str">
            <v>matyldk</v>
          </cell>
          <cell r="AK1722" t="str">
            <v>Case Not Resolved</v>
          </cell>
          <cell r="AN1722">
            <v>0</v>
          </cell>
        </row>
        <row r="1723">
          <cell r="T1723" t="str">
            <v>qiweiyi</v>
          </cell>
          <cell r="AK1723" t="str">
            <v>2019 UVN No Proof or Rejected</v>
          </cell>
          <cell r="AN1723">
            <v>0</v>
          </cell>
        </row>
        <row r="1724">
          <cell r="T1724" t="str">
            <v>johnwals</v>
          </cell>
          <cell r="AK1724" t="str">
            <v>VAT Uploaded</v>
          </cell>
          <cell r="AN1724">
            <v>0</v>
          </cell>
        </row>
        <row r="1725">
          <cell r="AK1725" t="str">
            <v>2019 UVN Proof Provided</v>
          </cell>
          <cell r="AN1725">
            <v>0</v>
          </cell>
        </row>
        <row r="1726">
          <cell r="T1726" t="str">
            <v>johnwals</v>
          </cell>
          <cell r="AK1726" t="str">
            <v>Case Not Resolved</v>
          </cell>
          <cell r="AN1726">
            <v>0</v>
          </cell>
        </row>
        <row r="1727">
          <cell r="T1727" t="str">
            <v>johnwals</v>
          </cell>
          <cell r="AK1727" t="str">
            <v>Case Not Resolved</v>
          </cell>
          <cell r="AN1727">
            <v>0</v>
          </cell>
        </row>
        <row r="1728">
          <cell r="T1728" t="str">
            <v>johnwals</v>
          </cell>
          <cell r="AK1728" t="str">
            <v>2019 UVN No Proof or Rejected</v>
          </cell>
          <cell r="AN1728">
            <v>0</v>
          </cell>
        </row>
        <row r="1729">
          <cell r="T1729" t="str">
            <v>johnwals</v>
          </cell>
          <cell r="AK1729" t="str">
            <v>Unresponsive Seller</v>
          </cell>
          <cell r="AN1729">
            <v>0</v>
          </cell>
        </row>
        <row r="1730">
          <cell r="T1730" t="str">
            <v>johnwals</v>
          </cell>
          <cell r="AK1730" t="str">
            <v>Case Not Resolved</v>
          </cell>
          <cell r="AN1730">
            <v>0</v>
          </cell>
        </row>
        <row r="1731">
          <cell r="T1731" t="str">
            <v>johnwals</v>
          </cell>
          <cell r="AK1731" t="str">
            <v>Case Not Resolved</v>
          </cell>
          <cell r="AN1731">
            <v>0</v>
          </cell>
        </row>
        <row r="1732">
          <cell r="T1732" t="str">
            <v>wingkwal</v>
          </cell>
          <cell r="AK1732" t="str">
            <v>Case Not Resolved</v>
          </cell>
          <cell r="AN1732">
            <v>0</v>
          </cell>
        </row>
        <row r="1733">
          <cell r="T1733" t="str">
            <v>yumengya</v>
          </cell>
          <cell r="AK1733" t="str">
            <v>Case Not Resolved</v>
          </cell>
          <cell r="AN1733">
            <v>0</v>
          </cell>
        </row>
        <row r="1734">
          <cell r="T1734" t="str">
            <v>yitingc</v>
          </cell>
          <cell r="AK1734" t="str">
            <v>Case Not Resolved</v>
          </cell>
          <cell r="AN1734">
            <v>0</v>
          </cell>
        </row>
        <row r="1735">
          <cell r="T1735" t="str">
            <v>soriniss</v>
          </cell>
          <cell r="AK1735" t="str">
            <v>Waiting for proof</v>
          </cell>
          <cell r="AN1735">
            <v>0</v>
          </cell>
        </row>
        <row r="1736">
          <cell r="T1736" t="str">
            <v>rabiv</v>
          </cell>
          <cell r="AK1736" t="str">
            <v>Other - No Applicable Reason Code</v>
          </cell>
          <cell r="AN1736">
            <v>0</v>
          </cell>
        </row>
        <row r="1737">
          <cell r="T1737" t="str">
            <v>yuxiam</v>
          </cell>
          <cell r="AK1737" t="str">
            <v>Case Not Resolved</v>
          </cell>
          <cell r="AN1737">
            <v>0</v>
          </cell>
        </row>
        <row r="1738">
          <cell r="T1738" t="str">
            <v>yuxiam</v>
          </cell>
          <cell r="AK1738" t="str">
            <v>Case Not Resolved</v>
          </cell>
          <cell r="AN1738">
            <v>0</v>
          </cell>
        </row>
        <row r="1739">
          <cell r="T1739" t="str">
            <v>lujang</v>
          </cell>
          <cell r="AK1739" t="str">
            <v>Case Not Resolved</v>
          </cell>
          <cell r="AN1739">
            <v>0</v>
          </cell>
        </row>
        <row r="1740">
          <cell r="T1740" t="str">
            <v>choyi</v>
          </cell>
          <cell r="AK1740" t="str">
            <v>2019 UVN Proof Provided</v>
          </cell>
          <cell r="AN1740">
            <v>1</v>
          </cell>
        </row>
        <row r="1741">
          <cell r="T1741" t="str">
            <v>johnwals</v>
          </cell>
          <cell r="AK1741" t="str">
            <v>VAT Uploaded</v>
          </cell>
          <cell r="AN1741">
            <v>0</v>
          </cell>
        </row>
        <row r="1742">
          <cell r="T1742" t="str">
            <v>johnwals</v>
          </cell>
          <cell r="AK1742" t="str">
            <v>Case Not Resolved</v>
          </cell>
          <cell r="AN1742">
            <v>0</v>
          </cell>
        </row>
        <row r="1743">
          <cell r="T1743" t="str">
            <v>rabiv</v>
          </cell>
          <cell r="AK1743" t="str">
            <v>Giving up account</v>
          </cell>
          <cell r="AN1743">
            <v>0</v>
          </cell>
        </row>
        <row r="1744">
          <cell r="T1744" t="str">
            <v>lujang</v>
          </cell>
          <cell r="AK1744" t="str">
            <v>VISA Light Interested</v>
          </cell>
          <cell r="AN1744">
            <v>0</v>
          </cell>
        </row>
        <row r="1745">
          <cell r="T1745" t="str">
            <v>yitingc</v>
          </cell>
          <cell r="AK1745" t="str">
            <v>Case Not Resolved</v>
          </cell>
          <cell r="AN1745">
            <v>0</v>
          </cell>
        </row>
        <row r="1746">
          <cell r="T1746" t="str">
            <v>wenzchen</v>
          </cell>
          <cell r="AK1746" t="str">
            <v>Not Available</v>
          </cell>
          <cell r="AN1746">
            <v>0</v>
          </cell>
        </row>
        <row r="1747">
          <cell r="T1747" t="str">
            <v>mbbravo</v>
          </cell>
          <cell r="AK1747" t="str">
            <v>VAT Uploaded</v>
          </cell>
          <cell r="AN1747">
            <v>0</v>
          </cell>
        </row>
        <row r="1748">
          <cell r="T1748" t="str">
            <v>chenhaiw</v>
          </cell>
          <cell r="AK1748" t="str">
            <v>Not Available</v>
          </cell>
          <cell r="AN1748">
            <v>0</v>
          </cell>
        </row>
        <row r="1749">
          <cell r="T1749" t="str">
            <v>johnwals</v>
          </cell>
          <cell r="AK1749" t="str">
            <v>VAT Uploaded</v>
          </cell>
          <cell r="AN1749">
            <v>0</v>
          </cell>
        </row>
        <row r="1750">
          <cell r="T1750" t="str">
            <v>mukimovt</v>
          </cell>
          <cell r="AK1750" t="str">
            <v>2019 UVN Proof Provided</v>
          </cell>
          <cell r="AN1750">
            <v>0</v>
          </cell>
        </row>
        <row r="1751">
          <cell r="T1751" t="str">
            <v>johnwals</v>
          </cell>
          <cell r="AK1751" t="str">
            <v>Case Not Resolved</v>
          </cell>
          <cell r="AN1751">
            <v>0</v>
          </cell>
        </row>
        <row r="1752">
          <cell r="AK1752" t="str">
            <v>2019 UVN No Proof or Rejected</v>
          </cell>
          <cell r="AN1752">
            <v>0</v>
          </cell>
        </row>
        <row r="1753">
          <cell r="T1753" t="str">
            <v>johnwals</v>
          </cell>
          <cell r="AK1753" t="str">
            <v>Case Not Resolved</v>
          </cell>
          <cell r="AN1753">
            <v>0</v>
          </cell>
        </row>
        <row r="1754">
          <cell r="AK1754" t="str">
            <v>Case Not Resolved</v>
          </cell>
          <cell r="AN1754">
            <v>0</v>
          </cell>
        </row>
        <row r="1755">
          <cell r="T1755" t="str">
            <v>mbbravo</v>
          </cell>
          <cell r="AK1755" t="str">
            <v>Case Not Resolved</v>
          </cell>
          <cell r="AN1755">
            <v>0</v>
          </cell>
        </row>
        <row r="1756">
          <cell r="T1756" t="str">
            <v>cillianc</v>
          </cell>
          <cell r="AK1756" t="str">
            <v>Waiting for proof</v>
          </cell>
          <cell r="AN1756">
            <v>2</v>
          </cell>
        </row>
        <row r="1757">
          <cell r="T1757" t="str">
            <v>johnwals</v>
          </cell>
          <cell r="AK1757" t="str">
            <v>Case Not Resolved</v>
          </cell>
          <cell r="AN1757">
            <v>0</v>
          </cell>
        </row>
        <row r="1758">
          <cell r="T1758" t="str">
            <v>mukimovt</v>
          </cell>
          <cell r="AK1758" t="str">
            <v>Giving up account</v>
          </cell>
          <cell r="AN1758">
            <v>0</v>
          </cell>
        </row>
        <row r="1759">
          <cell r="T1759" t="str">
            <v>lisiqun</v>
          </cell>
          <cell r="AK1759" t="str">
            <v>VAT Uploaded</v>
          </cell>
          <cell r="AN1759">
            <v>0</v>
          </cell>
        </row>
        <row r="1760">
          <cell r="T1760" t="str">
            <v>wingkwal</v>
          </cell>
          <cell r="AK1760" t="str">
            <v>Case Not Resolved</v>
          </cell>
          <cell r="AN1760">
            <v>0</v>
          </cell>
        </row>
        <row r="1761">
          <cell r="T1761" t="str">
            <v>yuntang</v>
          </cell>
          <cell r="AK1761" t="str">
            <v>Case Not Resolved</v>
          </cell>
          <cell r="AN1761">
            <v>1</v>
          </cell>
        </row>
        <row r="1762">
          <cell r="T1762" t="str">
            <v>yuxiam</v>
          </cell>
          <cell r="AK1762" t="str">
            <v>Case Not Resolved</v>
          </cell>
          <cell r="AN1762">
            <v>0</v>
          </cell>
        </row>
        <row r="1763">
          <cell r="T1763" t="str">
            <v>rabiv</v>
          </cell>
          <cell r="AK1763" t="str">
            <v>Giving up account</v>
          </cell>
          <cell r="AN1763">
            <v>0</v>
          </cell>
        </row>
        <row r="1764">
          <cell r="T1764" t="str">
            <v>lujang</v>
          </cell>
          <cell r="AK1764" t="str">
            <v>Not Available</v>
          </cell>
          <cell r="AN1764">
            <v>0</v>
          </cell>
        </row>
        <row r="1765">
          <cell r="T1765" t="str">
            <v>lujang</v>
          </cell>
          <cell r="AK1765" t="str">
            <v>Not Available</v>
          </cell>
          <cell r="AN1765">
            <v>0</v>
          </cell>
        </row>
        <row r="1766">
          <cell r="T1766" t="str">
            <v>wenzchen</v>
          </cell>
          <cell r="AK1766" t="str">
            <v>Not Available</v>
          </cell>
          <cell r="AN1766">
            <v>0</v>
          </cell>
        </row>
        <row r="1767">
          <cell r="T1767" t="str">
            <v>johnwals</v>
          </cell>
          <cell r="AK1767" t="str">
            <v>Case Not Resolved</v>
          </cell>
          <cell r="AN1767">
            <v>0</v>
          </cell>
        </row>
        <row r="1768">
          <cell r="T1768" t="str">
            <v>johnwals</v>
          </cell>
          <cell r="AK1768" t="str">
            <v>Case Not Resolved</v>
          </cell>
          <cell r="AN1768">
            <v>0</v>
          </cell>
        </row>
        <row r="1769">
          <cell r="T1769" t="str">
            <v>mukimovt</v>
          </cell>
          <cell r="AK1769" t="str">
            <v>Waiting for proof</v>
          </cell>
          <cell r="AN1769">
            <v>0</v>
          </cell>
        </row>
        <row r="1770">
          <cell r="T1770" t="str">
            <v>zhizha</v>
          </cell>
          <cell r="AK1770" t="str">
            <v>Case Not Resolved</v>
          </cell>
          <cell r="AN1770">
            <v>0</v>
          </cell>
        </row>
        <row r="1771">
          <cell r="T1771" t="str">
            <v>wazhao</v>
          </cell>
          <cell r="AK1771" t="str">
            <v>Case Not Resolved</v>
          </cell>
          <cell r="AN1771">
            <v>0</v>
          </cell>
        </row>
        <row r="1772">
          <cell r="T1772" t="str">
            <v>hashen</v>
          </cell>
          <cell r="AK1772" t="str">
            <v>Case Not Resolved</v>
          </cell>
          <cell r="AN1772">
            <v>0</v>
          </cell>
        </row>
        <row r="1773">
          <cell r="T1773" t="str">
            <v>liuwenyu</v>
          </cell>
          <cell r="AK1773" t="str">
            <v>Case Not Resolved</v>
          </cell>
          <cell r="AN1773">
            <v>0</v>
          </cell>
        </row>
        <row r="1774">
          <cell r="T1774" t="str">
            <v>yumengya</v>
          </cell>
          <cell r="AK1774" t="str">
            <v>Case Not Resolved</v>
          </cell>
          <cell r="AN1774">
            <v>0</v>
          </cell>
        </row>
        <row r="1775">
          <cell r="T1775" t="str">
            <v>hashen</v>
          </cell>
          <cell r="AK1775" t="str">
            <v>VISA Light Interested</v>
          </cell>
          <cell r="AN1775">
            <v>0</v>
          </cell>
        </row>
        <row r="1776">
          <cell r="T1776" t="str">
            <v>wanjiali</v>
          </cell>
          <cell r="AK1776" t="str">
            <v>Not Available</v>
          </cell>
          <cell r="AN1776">
            <v>0</v>
          </cell>
        </row>
        <row r="1777">
          <cell r="T1777" t="str">
            <v>wuying</v>
          </cell>
          <cell r="AK1777" t="str">
            <v>Not Available</v>
          </cell>
          <cell r="AN1777">
            <v>0</v>
          </cell>
        </row>
        <row r="1778">
          <cell r="T1778" t="str">
            <v>chenhaiw</v>
          </cell>
          <cell r="AK1778" t="str">
            <v>Not Available</v>
          </cell>
          <cell r="AN1778">
            <v>0</v>
          </cell>
        </row>
        <row r="1779">
          <cell r="T1779" t="str">
            <v>corkeryr</v>
          </cell>
          <cell r="AK1779" t="str">
            <v>VAT Uploaded</v>
          </cell>
          <cell r="AN1779">
            <v>0</v>
          </cell>
        </row>
        <row r="1780">
          <cell r="T1780" t="str">
            <v>hashen</v>
          </cell>
          <cell r="AK1780" t="str">
            <v>Case Not Resolved</v>
          </cell>
          <cell r="AN1780">
            <v>0</v>
          </cell>
        </row>
        <row r="1781">
          <cell r="T1781" t="str">
            <v>ninagian</v>
          </cell>
          <cell r="AK1781" t="str">
            <v>Other VAT Question</v>
          </cell>
          <cell r="AN1781">
            <v>0</v>
          </cell>
        </row>
        <row r="1782">
          <cell r="T1782" t="str">
            <v>hashen</v>
          </cell>
          <cell r="AK1782" t="str">
            <v>Case Not Resolved</v>
          </cell>
          <cell r="AN1782">
            <v>0</v>
          </cell>
        </row>
        <row r="1783">
          <cell r="T1783" t="str">
            <v>johnwals</v>
          </cell>
          <cell r="AK1783" t="str">
            <v>2019 UVN No Proof or Rejected</v>
          </cell>
          <cell r="AN1783">
            <v>0</v>
          </cell>
        </row>
        <row r="1784">
          <cell r="T1784" t="str">
            <v>wazhao</v>
          </cell>
          <cell r="AK1784" t="str">
            <v>Case Not Resolved</v>
          </cell>
          <cell r="AN1784">
            <v>0</v>
          </cell>
        </row>
        <row r="1785">
          <cell r="T1785" t="str">
            <v>johnwals</v>
          </cell>
          <cell r="AK1785" t="str">
            <v>Case Not Resolved</v>
          </cell>
          <cell r="AN1785">
            <v>0</v>
          </cell>
        </row>
        <row r="1786">
          <cell r="T1786" t="str">
            <v>liuwenyu</v>
          </cell>
          <cell r="AK1786" t="str">
            <v>Case Not Resolved</v>
          </cell>
          <cell r="AN1786">
            <v>0</v>
          </cell>
        </row>
        <row r="1787">
          <cell r="T1787" t="str">
            <v>yitingc</v>
          </cell>
          <cell r="AK1787" t="str">
            <v>Case Not Resolved</v>
          </cell>
          <cell r="AN1787">
            <v>0</v>
          </cell>
        </row>
        <row r="1788">
          <cell r="T1788" t="str">
            <v>hashen</v>
          </cell>
          <cell r="AK1788" t="str">
            <v>Case Not Resolved</v>
          </cell>
          <cell r="AN1788">
            <v>0</v>
          </cell>
        </row>
        <row r="1789">
          <cell r="T1789" t="str">
            <v>xiaogren</v>
          </cell>
          <cell r="AK1789" t="str">
            <v>Case Not Resolved</v>
          </cell>
          <cell r="AN1789">
            <v>0</v>
          </cell>
        </row>
        <row r="1790">
          <cell r="T1790" t="str">
            <v>zhizha</v>
          </cell>
          <cell r="AK1790" t="str">
            <v>Case Not Resolved</v>
          </cell>
          <cell r="AN1790">
            <v>0</v>
          </cell>
        </row>
        <row r="1791">
          <cell r="T1791" t="str">
            <v>liuwenyu</v>
          </cell>
          <cell r="AK1791" t="str">
            <v>Case Not Resolved</v>
          </cell>
          <cell r="AN1791">
            <v>0</v>
          </cell>
        </row>
        <row r="1792">
          <cell r="T1792" t="str">
            <v>yuxiam</v>
          </cell>
          <cell r="AK1792" t="str">
            <v>Case Not Resolved</v>
          </cell>
          <cell r="AN1792">
            <v>0</v>
          </cell>
        </row>
        <row r="1793">
          <cell r="T1793" t="str">
            <v>zhaoyua</v>
          </cell>
          <cell r="AK1793" t="str">
            <v>Not Available</v>
          </cell>
          <cell r="AN1793">
            <v>0</v>
          </cell>
        </row>
        <row r="1794">
          <cell r="T1794" t="str">
            <v>yumengya</v>
          </cell>
          <cell r="AK1794" t="str">
            <v>2019 UVN No Proof or Rejected</v>
          </cell>
          <cell r="AN1794">
            <v>0</v>
          </cell>
        </row>
        <row r="1795">
          <cell r="AK1795" t="str">
            <v>Case Not Resolved</v>
          </cell>
          <cell r="AN1795">
            <v>0</v>
          </cell>
        </row>
        <row r="1796">
          <cell r="AK1796" t="str">
            <v>Case Not Resolved</v>
          </cell>
          <cell r="AN1796">
            <v>0</v>
          </cell>
        </row>
        <row r="1797">
          <cell r="T1797" t="str">
            <v>yumengya</v>
          </cell>
          <cell r="AK1797" t="str">
            <v>Not Available</v>
          </cell>
          <cell r="AN1797">
            <v>0</v>
          </cell>
        </row>
        <row r="1798">
          <cell r="AK1798" t="str">
            <v>Case Not Resolved</v>
          </cell>
          <cell r="AN1798">
            <v>1</v>
          </cell>
        </row>
        <row r="1799">
          <cell r="T1799" t="str">
            <v>hashen</v>
          </cell>
          <cell r="AK1799" t="str">
            <v>Case Not Resolved</v>
          </cell>
          <cell r="AN1799">
            <v>0</v>
          </cell>
        </row>
        <row r="1800">
          <cell r="T1800" t="str">
            <v>johnwals</v>
          </cell>
          <cell r="AK1800" t="str">
            <v>Case Not Resolved</v>
          </cell>
          <cell r="AN1800">
            <v>0</v>
          </cell>
        </row>
        <row r="1801">
          <cell r="AK1801" t="str">
            <v>2019 UVN No Proof or Rejected</v>
          </cell>
          <cell r="AN1801">
            <v>0</v>
          </cell>
        </row>
        <row r="1802">
          <cell r="AK1802" t="str">
            <v>Case Not Resolved</v>
          </cell>
          <cell r="AN1802">
            <v>0</v>
          </cell>
        </row>
        <row r="1803">
          <cell r="T1803" t="str">
            <v>matyldk</v>
          </cell>
          <cell r="AK1803" t="str">
            <v>Not Available</v>
          </cell>
          <cell r="AN1803">
            <v>0</v>
          </cell>
        </row>
        <row r="1804">
          <cell r="T1804" t="str">
            <v>hashen</v>
          </cell>
          <cell r="AK1804" t="str">
            <v>Case Not Resolved</v>
          </cell>
          <cell r="AN1804">
            <v>0</v>
          </cell>
        </row>
        <row r="1805">
          <cell r="T1805" t="str">
            <v>chiahsl</v>
          </cell>
          <cell r="AK1805" t="str">
            <v>Case Not Resolved</v>
          </cell>
          <cell r="AN1805">
            <v>0</v>
          </cell>
        </row>
        <row r="1806">
          <cell r="T1806" t="str">
            <v>liuwenyu</v>
          </cell>
          <cell r="AK1806" t="str">
            <v>Case Not Resolved</v>
          </cell>
          <cell r="AN1806">
            <v>0</v>
          </cell>
        </row>
        <row r="1807">
          <cell r="T1807" t="str">
            <v>yitingc</v>
          </cell>
          <cell r="AK1807" t="str">
            <v>Case Not Resolved</v>
          </cell>
          <cell r="AN1807">
            <v>0</v>
          </cell>
        </row>
        <row r="1808">
          <cell r="T1808" t="str">
            <v>yuxiam</v>
          </cell>
          <cell r="AK1808" t="str">
            <v>Case Not Resolved</v>
          </cell>
          <cell r="AN1808">
            <v>0</v>
          </cell>
        </row>
        <row r="1809">
          <cell r="T1809" t="str">
            <v>luyingao</v>
          </cell>
          <cell r="AK1809" t="str">
            <v>Case Not Resolved</v>
          </cell>
          <cell r="AN1809">
            <v>0</v>
          </cell>
        </row>
        <row r="1810">
          <cell r="T1810" t="str">
            <v>luyingao</v>
          </cell>
          <cell r="AK1810" t="str">
            <v>Case Not Resolved</v>
          </cell>
          <cell r="AN1810">
            <v>0</v>
          </cell>
        </row>
        <row r="1811">
          <cell r="T1811" t="str">
            <v>wingkwal</v>
          </cell>
          <cell r="AK1811" t="str">
            <v>Case Not Resolved</v>
          </cell>
          <cell r="AN1811">
            <v>0</v>
          </cell>
        </row>
        <row r="1812">
          <cell r="T1812" t="str">
            <v>lujang</v>
          </cell>
          <cell r="AK1812" t="str">
            <v>Case Not Resolved</v>
          </cell>
          <cell r="AN1812">
            <v>0</v>
          </cell>
        </row>
        <row r="1813">
          <cell r="T1813" t="str">
            <v>wenzchen</v>
          </cell>
          <cell r="AK1813" t="str">
            <v>Not Available</v>
          </cell>
          <cell r="AN1813">
            <v>0</v>
          </cell>
        </row>
        <row r="1814">
          <cell r="T1814" t="str">
            <v>chiahsl</v>
          </cell>
          <cell r="AK1814" t="str">
            <v>Not Available</v>
          </cell>
          <cell r="AN1814">
            <v>0</v>
          </cell>
        </row>
        <row r="1815">
          <cell r="T1815" t="str">
            <v>liuwenyu</v>
          </cell>
          <cell r="AK1815" t="str">
            <v>Not Available</v>
          </cell>
          <cell r="AN1815">
            <v>0</v>
          </cell>
        </row>
        <row r="1816">
          <cell r="AK1816" t="str">
            <v>2019 UVN No Proof or Rejected</v>
          </cell>
          <cell r="AN1816">
            <v>0</v>
          </cell>
        </row>
        <row r="1817">
          <cell r="T1817" t="str">
            <v>mbbravo</v>
          </cell>
          <cell r="AK1817" t="str">
            <v>VAT Uploaded</v>
          </cell>
          <cell r="AN1817">
            <v>0</v>
          </cell>
        </row>
        <row r="1818">
          <cell r="T1818" t="str">
            <v>mbbravo</v>
          </cell>
          <cell r="AK1818" t="str">
            <v>VAT Uploaded</v>
          </cell>
          <cell r="AN1818">
            <v>0</v>
          </cell>
        </row>
        <row r="1819">
          <cell r="T1819" t="str">
            <v>mbbravo</v>
          </cell>
          <cell r="AK1819" t="str">
            <v>VAT Uploaded</v>
          </cell>
          <cell r="AN1819">
            <v>0</v>
          </cell>
        </row>
        <row r="1820">
          <cell r="T1820" t="str">
            <v>johnwals</v>
          </cell>
          <cell r="AK1820" t="str">
            <v>Case Not Resolved</v>
          </cell>
          <cell r="AN1820">
            <v>0</v>
          </cell>
        </row>
        <row r="1821">
          <cell r="T1821" t="str">
            <v>ddanma</v>
          </cell>
          <cell r="AK1821" t="str">
            <v>Case Not Resolved</v>
          </cell>
          <cell r="AN1821">
            <v>0</v>
          </cell>
        </row>
        <row r="1822">
          <cell r="T1822" t="str">
            <v>yumengya</v>
          </cell>
          <cell r="AK1822" t="str">
            <v>Case Not Resolved</v>
          </cell>
          <cell r="AN1822">
            <v>0</v>
          </cell>
        </row>
        <row r="1823">
          <cell r="T1823" t="str">
            <v>lujang</v>
          </cell>
          <cell r="AK1823" t="str">
            <v>Case Not Resolved</v>
          </cell>
          <cell r="AN1823">
            <v>0</v>
          </cell>
        </row>
        <row r="1824">
          <cell r="T1824" t="str">
            <v>hashen</v>
          </cell>
          <cell r="AK1824" t="str">
            <v>Case Not Resolved</v>
          </cell>
          <cell r="AN1824">
            <v>0</v>
          </cell>
        </row>
        <row r="1825">
          <cell r="T1825" t="str">
            <v>hashen</v>
          </cell>
          <cell r="AK1825" t="str">
            <v>VAT Uploaded</v>
          </cell>
          <cell r="AN1825">
            <v>0</v>
          </cell>
        </row>
        <row r="1826">
          <cell r="T1826" t="str">
            <v>yumengya</v>
          </cell>
          <cell r="AK1826" t="str">
            <v>Case Not Resolved</v>
          </cell>
          <cell r="AN1826">
            <v>0</v>
          </cell>
        </row>
        <row r="1827">
          <cell r="T1827" t="str">
            <v>wentingm</v>
          </cell>
          <cell r="AK1827" t="str">
            <v>2019 UVN Proof Provided</v>
          </cell>
          <cell r="AN1827">
            <v>0</v>
          </cell>
        </row>
        <row r="1828">
          <cell r="T1828" t="str">
            <v>wenzchen</v>
          </cell>
          <cell r="AK1828" t="str">
            <v>Not Available</v>
          </cell>
          <cell r="AN1828">
            <v>0</v>
          </cell>
        </row>
        <row r="1829">
          <cell r="T1829" t="str">
            <v>chenhaiw</v>
          </cell>
          <cell r="AK1829" t="str">
            <v>Not Available</v>
          </cell>
          <cell r="AN1829">
            <v>0</v>
          </cell>
        </row>
        <row r="1830">
          <cell r="AK1830" t="str">
            <v>Case Not Resolved</v>
          </cell>
          <cell r="AN1830">
            <v>0</v>
          </cell>
        </row>
        <row r="1831">
          <cell r="T1831" t="str">
            <v>qiweiyi</v>
          </cell>
          <cell r="AK1831" t="str">
            <v>2019 UVN Proof Provided</v>
          </cell>
          <cell r="AN1831">
            <v>0</v>
          </cell>
        </row>
        <row r="1832">
          <cell r="T1832" t="str">
            <v>wanjiali</v>
          </cell>
          <cell r="AK1832" t="str">
            <v>Not Available</v>
          </cell>
          <cell r="AN1832">
            <v>0</v>
          </cell>
        </row>
        <row r="1833">
          <cell r="T1833" t="str">
            <v>hashen</v>
          </cell>
          <cell r="AK1833" t="str">
            <v>Case Not Resolved</v>
          </cell>
          <cell r="AN1833">
            <v>0</v>
          </cell>
        </row>
        <row r="1834">
          <cell r="T1834" t="str">
            <v>johnwals</v>
          </cell>
          <cell r="AK1834" t="str">
            <v>2019 UVN No Proof or Rejected</v>
          </cell>
          <cell r="AN1834">
            <v>0</v>
          </cell>
        </row>
        <row r="1835">
          <cell r="T1835" t="str">
            <v>johnwals</v>
          </cell>
          <cell r="AK1835" t="str">
            <v>Case Not Resolved</v>
          </cell>
          <cell r="AN1835">
            <v>0</v>
          </cell>
        </row>
        <row r="1836">
          <cell r="T1836" t="str">
            <v>johnwals</v>
          </cell>
          <cell r="AK1836" t="str">
            <v>2019 UVN No Proof or Rejected</v>
          </cell>
          <cell r="AN1836">
            <v>0</v>
          </cell>
        </row>
        <row r="1837">
          <cell r="T1837" t="str">
            <v>hashen</v>
          </cell>
          <cell r="AK1837" t="str">
            <v>Case Not Resolved</v>
          </cell>
          <cell r="AN1837">
            <v>0</v>
          </cell>
        </row>
        <row r="1838">
          <cell r="T1838" t="str">
            <v>johnwals</v>
          </cell>
          <cell r="AK1838" t="str">
            <v>Unresponsive Seller</v>
          </cell>
          <cell r="AN1838">
            <v>0</v>
          </cell>
        </row>
        <row r="1839">
          <cell r="T1839" t="str">
            <v>johnwals</v>
          </cell>
          <cell r="AK1839" t="str">
            <v>Case Not Resolved</v>
          </cell>
          <cell r="AN1839">
            <v>0</v>
          </cell>
        </row>
        <row r="1840">
          <cell r="T1840" t="str">
            <v>liuwenyu</v>
          </cell>
          <cell r="AK1840" t="str">
            <v>Case Not Resolved</v>
          </cell>
          <cell r="AN1840">
            <v>0</v>
          </cell>
        </row>
        <row r="1841">
          <cell r="T1841" t="str">
            <v>yumengya</v>
          </cell>
          <cell r="AK1841" t="str">
            <v>Case Not Resolved</v>
          </cell>
          <cell r="AN1841">
            <v>0</v>
          </cell>
        </row>
        <row r="1842">
          <cell r="T1842" t="str">
            <v>hashen</v>
          </cell>
          <cell r="AK1842" t="str">
            <v>Case Not Resolved</v>
          </cell>
          <cell r="AN1842">
            <v>0</v>
          </cell>
        </row>
        <row r="1843">
          <cell r="T1843" t="str">
            <v>yuxiam</v>
          </cell>
          <cell r="AK1843" t="str">
            <v>Case Not Resolved</v>
          </cell>
          <cell r="AN1843">
            <v>0</v>
          </cell>
        </row>
        <row r="1844">
          <cell r="T1844" t="str">
            <v>liuwenyu</v>
          </cell>
          <cell r="AK1844" t="str">
            <v>Case Not Resolved</v>
          </cell>
          <cell r="AN1844">
            <v>0</v>
          </cell>
        </row>
        <row r="1845">
          <cell r="T1845" t="str">
            <v>hashen</v>
          </cell>
          <cell r="AK1845" t="str">
            <v>Case Not Resolved</v>
          </cell>
          <cell r="AN1845">
            <v>0</v>
          </cell>
        </row>
        <row r="1846">
          <cell r="T1846" t="str">
            <v>chiahsl</v>
          </cell>
          <cell r="AK1846" t="str">
            <v>Case Not Resolved</v>
          </cell>
          <cell r="AN1846">
            <v>0</v>
          </cell>
        </row>
        <row r="1847">
          <cell r="T1847" t="str">
            <v>xiaogren</v>
          </cell>
          <cell r="AK1847" t="str">
            <v>Case Not Resolved</v>
          </cell>
          <cell r="AN1847">
            <v>0</v>
          </cell>
        </row>
        <row r="1848">
          <cell r="T1848" t="str">
            <v>jieyaoge</v>
          </cell>
          <cell r="AK1848" t="str">
            <v>Case Not Resolved</v>
          </cell>
          <cell r="AN1848">
            <v>0</v>
          </cell>
        </row>
        <row r="1849">
          <cell r="T1849" t="str">
            <v>chiahsl</v>
          </cell>
          <cell r="AK1849" t="str">
            <v>Case Not Resolved</v>
          </cell>
          <cell r="AN1849">
            <v>0</v>
          </cell>
        </row>
        <row r="1850">
          <cell r="T1850" t="str">
            <v>yuxiam</v>
          </cell>
          <cell r="AK1850" t="str">
            <v>Case Not Resolved</v>
          </cell>
          <cell r="AN1850">
            <v>0</v>
          </cell>
        </row>
        <row r="1851">
          <cell r="AK1851" t="str">
            <v>Case Not Resolved</v>
          </cell>
          <cell r="AN1851">
            <v>0</v>
          </cell>
        </row>
        <row r="1852">
          <cell r="T1852" t="str">
            <v>lujang</v>
          </cell>
          <cell r="AK1852" t="str">
            <v>Not Available</v>
          </cell>
          <cell r="AN1852">
            <v>0</v>
          </cell>
        </row>
        <row r="1853">
          <cell r="T1853" t="str">
            <v>wenzchen</v>
          </cell>
          <cell r="AK1853" t="str">
            <v>Not Available</v>
          </cell>
          <cell r="AN1853">
            <v>0</v>
          </cell>
        </row>
        <row r="1854">
          <cell r="T1854" t="str">
            <v>johnwals</v>
          </cell>
          <cell r="AK1854" t="str">
            <v>Case Not Resolved</v>
          </cell>
          <cell r="AN1854">
            <v>0</v>
          </cell>
        </row>
        <row r="1855">
          <cell r="T1855" t="str">
            <v>johnwals</v>
          </cell>
          <cell r="AK1855" t="str">
            <v>Case Not Resolved</v>
          </cell>
          <cell r="AN1855">
            <v>0</v>
          </cell>
        </row>
        <row r="1856">
          <cell r="T1856" t="str">
            <v>johnwals</v>
          </cell>
          <cell r="AK1856" t="str">
            <v>Case Not Resolved</v>
          </cell>
          <cell r="AN1856">
            <v>0</v>
          </cell>
        </row>
        <row r="1857">
          <cell r="T1857" t="str">
            <v>mukimovt</v>
          </cell>
          <cell r="AK1857" t="str">
            <v>Other VAT Question</v>
          </cell>
          <cell r="AN1857">
            <v>0</v>
          </cell>
        </row>
        <row r="1858">
          <cell r="T1858" t="str">
            <v>soriniss</v>
          </cell>
          <cell r="AK1858" t="str">
            <v>Waiting for proof</v>
          </cell>
          <cell r="AN1858">
            <v>1</v>
          </cell>
        </row>
        <row r="1859">
          <cell r="T1859" t="str">
            <v>johnwals</v>
          </cell>
          <cell r="AK1859" t="str">
            <v>Case Not Resolved</v>
          </cell>
          <cell r="AN1859">
            <v>0</v>
          </cell>
        </row>
        <row r="1860">
          <cell r="T1860" t="str">
            <v>rabiv</v>
          </cell>
          <cell r="AK1860" t="str">
            <v>Unresponsive Seller</v>
          </cell>
          <cell r="AN1860">
            <v>0</v>
          </cell>
        </row>
        <row r="1861">
          <cell r="T1861" t="str">
            <v>yitingc</v>
          </cell>
          <cell r="AK1861" t="str">
            <v>Case Not Resolved</v>
          </cell>
          <cell r="AN1861">
            <v>0</v>
          </cell>
        </row>
        <row r="1862">
          <cell r="T1862" t="str">
            <v>wngmlu</v>
          </cell>
          <cell r="AK1862" t="str">
            <v>Valid proof provided</v>
          </cell>
          <cell r="AN1862">
            <v>0</v>
          </cell>
        </row>
        <row r="1863">
          <cell r="T1863" t="str">
            <v>immatte</v>
          </cell>
          <cell r="AK1863" t="str">
            <v>Other - No Applicable Reason Code</v>
          </cell>
          <cell r="AN1863">
            <v>0</v>
          </cell>
        </row>
        <row r="1864">
          <cell r="T1864" t="str">
            <v>chiahsl</v>
          </cell>
          <cell r="AK1864" t="str">
            <v>Case Not Resolved</v>
          </cell>
          <cell r="AN1864">
            <v>0</v>
          </cell>
        </row>
        <row r="1865">
          <cell r="T1865" t="str">
            <v>yuxiam</v>
          </cell>
          <cell r="AK1865" t="str">
            <v>Case Not Resolved</v>
          </cell>
          <cell r="AN1865">
            <v>0</v>
          </cell>
        </row>
        <row r="1866">
          <cell r="T1866" t="str">
            <v>xiaogren</v>
          </cell>
          <cell r="AK1866" t="str">
            <v>Case Not Resolved</v>
          </cell>
          <cell r="AN1866">
            <v>0</v>
          </cell>
        </row>
        <row r="1867">
          <cell r="T1867" t="str">
            <v>hashen</v>
          </cell>
          <cell r="AK1867" t="str">
            <v>Case Not Resolved</v>
          </cell>
          <cell r="AN1867">
            <v>0</v>
          </cell>
        </row>
        <row r="1868">
          <cell r="AK1868" t="str">
            <v>Case Not Resolved</v>
          </cell>
          <cell r="AN1868">
            <v>0</v>
          </cell>
        </row>
        <row r="1869">
          <cell r="AK1869" t="str">
            <v>Case Not Resolved</v>
          </cell>
          <cell r="AN1869">
            <v>0</v>
          </cell>
        </row>
        <row r="1870">
          <cell r="AK1870" t="str">
            <v>Case Not Resolved</v>
          </cell>
          <cell r="AN1870">
            <v>0</v>
          </cell>
        </row>
        <row r="1871">
          <cell r="AK1871" t="str">
            <v>Case Not Resolved</v>
          </cell>
          <cell r="AN1871">
            <v>0</v>
          </cell>
        </row>
        <row r="1872">
          <cell r="T1872" t="str">
            <v>lnjn</v>
          </cell>
          <cell r="AK1872" t="str">
            <v>2019 UVN Proof Provided</v>
          </cell>
          <cell r="AN1872">
            <v>1</v>
          </cell>
        </row>
        <row r="1873">
          <cell r="T1873" t="str">
            <v>qiweiyi</v>
          </cell>
          <cell r="AK1873" t="str">
            <v>Not Available</v>
          </cell>
          <cell r="AN1873">
            <v>0</v>
          </cell>
        </row>
        <row r="1874">
          <cell r="T1874" t="str">
            <v>johnwals</v>
          </cell>
          <cell r="AK1874" t="str">
            <v>VAT Uploaded</v>
          </cell>
          <cell r="AN1874">
            <v>0</v>
          </cell>
        </row>
        <row r="1875">
          <cell r="T1875" t="str">
            <v>corkeryr</v>
          </cell>
          <cell r="AK1875" t="str">
            <v>Case Not Resolved</v>
          </cell>
          <cell r="AN1875">
            <v>0</v>
          </cell>
        </row>
        <row r="1876">
          <cell r="T1876" t="str">
            <v>cillianc</v>
          </cell>
          <cell r="AK1876" t="str">
            <v>2019 UVN No Proof or Rejected</v>
          </cell>
          <cell r="AN1876">
            <v>4</v>
          </cell>
        </row>
        <row r="1877">
          <cell r="T1877" t="str">
            <v>ddanma</v>
          </cell>
          <cell r="AK1877" t="str">
            <v>Case Not Resolved</v>
          </cell>
          <cell r="AN1877">
            <v>0</v>
          </cell>
        </row>
        <row r="1878">
          <cell r="T1878" t="str">
            <v>yitingc</v>
          </cell>
          <cell r="AK1878" t="str">
            <v>Valid proof provided</v>
          </cell>
          <cell r="AN1878">
            <v>0</v>
          </cell>
        </row>
        <row r="1879">
          <cell r="T1879" t="str">
            <v>wingkwal</v>
          </cell>
          <cell r="AK1879" t="str">
            <v>Case Not Resolved</v>
          </cell>
          <cell r="AN1879">
            <v>0</v>
          </cell>
        </row>
        <row r="1880">
          <cell r="T1880" t="str">
            <v>wingkwal</v>
          </cell>
          <cell r="AK1880" t="str">
            <v>Case Not Resolved</v>
          </cell>
          <cell r="AN1880">
            <v>0</v>
          </cell>
        </row>
        <row r="1881">
          <cell r="T1881" t="str">
            <v>lujang</v>
          </cell>
          <cell r="AK1881" t="str">
            <v>Case Not Resolved</v>
          </cell>
          <cell r="AN1881">
            <v>0</v>
          </cell>
        </row>
        <row r="1882">
          <cell r="T1882" t="str">
            <v>xiaogren</v>
          </cell>
          <cell r="AK1882" t="str">
            <v>Case Not Resolved</v>
          </cell>
          <cell r="AN1882">
            <v>0</v>
          </cell>
        </row>
        <row r="1883">
          <cell r="T1883" t="str">
            <v>yuxiam</v>
          </cell>
          <cell r="AK1883" t="str">
            <v>Case Not Resolved</v>
          </cell>
          <cell r="AN1883">
            <v>0</v>
          </cell>
        </row>
        <row r="1884">
          <cell r="T1884" t="str">
            <v>luyingao</v>
          </cell>
          <cell r="AK1884" t="str">
            <v>Case Not Resolved</v>
          </cell>
          <cell r="AN1884">
            <v>0</v>
          </cell>
        </row>
        <row r="1885">
          <cell r="T1885" t="str">
            <v>cillianc</v>
          </cell>
          <cell r="AK1885" t="str">
            <v>Waiting for proof</v>
          </cell>
          <cell r="AN1885">
            <v>5</v>
          </cell>
        </row>
        <row r="1886">
          <cell r="T1886" t="str">
            <v>luyingao</v>
          </cell>
          <cell r="AK1886" t="str">
            <v>Case Not Resolved</v>
          </cell>
          <cell r="AN1886">
            <v>0</v>
          </cell>
        </row>
        <row r="1887">
          <cell r="AK1887" t="str">
            <v>2019 UVN No Proof or Rejected</v>
          </cell>
          <cell r="AN1887">
            <v>0</v>
          </cell>
        </row>
        <row r="1888">
          <cell r="T1888" t="str">
            <v>johnwals</v>
          </cell>
          <cell r="AK1888" t="str">
            <v>VAT Uploaded</v>
          </cell>
          <cell r="AN1888">
            <v>0</v>
          </cell>
        </row>
        <row r="1889">
          <cell r="T1889" t="str">
            <v>mukimovt</v>
          </cell>
          <cell r="AK1889" t="str">
            <v>2019 UVN Proof Provided</v>
          </cell>
          <cell r="AN1889">
            <v>0</v>
          </cell>
        </row>
        <row r="1890">
          <cell r="T1890" t="str">
            <v>johnwals</v>
          </cell>
          <cell r="AK1890" t="str">
            <v>VAT Uploaded</v>
          </cell>
          <cell r="AN1890">
            <v>0</v>
          </cell>
        </row>
        <row r="1891">
          <cell r="T1891" t="str">
            <v>johnwals</v>
          </cell>
          <cell r="AK1891" t="str">
            <v>Case Not Resolved</v>
          </cell>
          <cell r="AN1891">
            <v>0</v>
          </cell>
        </row>
        <row r="1892">
          <cell r="T1892" t="str">
            <v>yumengya</v>
          </cell>
          <cell r="AK1892" t="str">
            <v>Case Not Resolved</v>
          </cell>
          <cell r="AN1892">
            <v>0</v>
          </cell>
        </row>
        <row r="1893">
          <cell r="T1893" t="str">
            <v>liuwenyu</v>
          </cell>
          <cell r="AK1893" t="str">
            <v>Case Not Resolved</v>
          </cell>
          <cell r="AN1893">
            <v>0</v>
          </cell>
        </row>
        <row r="1894">
          <cell r="T1894" t="str">
            <v>yuqhuang</v>
          </cell>
          <cell r="AK1894" t="str">
            <v>VAT Uploaded</v>
          </cell>
          <cell r="AN1894">
            <v>0</v>
          </cell>
        </row>
        <row r="1895">
          <cell r="T1895" t="str">
            <v>yuntang</v>
          </cell>
          <cell r="AK1895" t="str">
            <v>Case Not Resolved</v>
          </cell>
          <cell r="AN1895">
            <v>1</v>
          </cell>
        </row>
        <row r="1896">
          <cell r="T1896" t="str">
            <v>yuxiam</v>
          </cell>
          <cell r="AK1896" t="str">
            <v>Case Not Resolved</v>
          </cell>
          <cell r="AN1896">
            <v>0</v>
          </cell>
        </row>
        <row r="1897">
          <cell r="T1897" t="str">
            <v>liuwenyu</v>
          </cell>
          <cell r="AK1897" t="str">
            <v>Not Available</v>
          </cell>
          <cell r="AN1897">
            <v>0</v>
          </cell>
        </row>
        <row r="1898">
          <cell r="AK1898" t="str">
            <v>Case Not Resolved</v>
          </cell>
          <cell r="AN1898">
            <v>0</v>
          </cell>
        </row>
        <row r="1899">
          <cell r="T1899" t="str">
            <v>lujang</v>
          </cell>
          <cell r="AK1899" t="str">
            <v>Not Available</v>
          </cell>
          <cell r="AN1899">
            <v>0</v>
          </cell>
        </row>
        <row r="1900">
          <cell r="AK1900" t="str">
            <v>2019 UVN Proof Provided</v>
          </cell>
          <cell r="AN1900">
            <v>1</v>
          </cell>
        </row>
        <row r="1901">
          <cell r="T1901" t="str">
            <v>johnwals</v>
          </cell>
          <cell r="AK1901" t="str">
            <v>Case Not Resolved</v>
          </cell>
          <cell r="AN1901">
            <v>1</v>
          </cell>
        </row>
        <row r="1902">
          <cell r="T1902" t="str">
            <v>johnwals</v>
          </cell>
          <cell r="AK1902" t="str">
            <v>Waiting for proof</v>
          </cell>
          <cell r="AN1902">
            <v>0</v>
          </cell>
        </row>
        <row r="1903">
          <cell r="AK1903" t="str">
            <v>Case Not Resolved</v>
          </cell>
          <cell r="AN1903">
            <v>0</v>
          </cell>
        </row>
        <row r="1904">
          <cell r="T1904" t="str">
            <v>johnwals</v>
          </cell>
          <cell r="AK1904" t="str">
            <v>Case Not Resolved</v>
          </cell>
          <cell r="AN1904">
            <v>0</v>
          </cell>
        </row>
        <row r="1905">
          <cell r="T1905" t="str">
            <v>hashen</v>
          </cell>
          <cell r="AK1905" t="str">
            <v>Case Not Resolved</v>
          </cell>
          <cell r="AN1905">
            <v>0</v>
          </cell>
        </row>
        <row r="1906">
          <cell r="T1906" t="str">
            <v>johnwals</v>
          </cell>
          <cell r="AK1906" t="str">
            <v>2019 UVN No Proof or Rejected</v>
          </cell>
          <cell r="AN1906">
            <v>0</v>
          </cell>
        </row>
        <row r="1907">
          <cell r="T1907" t="str">
            <v>immatte</v>
          </cell>
          <cell r="AK1907" t="str">
            <v>Other - No Applicable Reason Code</v>
          </cell>
          <cell r="AN1907">
            <v>0</v>
          </cell>
        </row>
        <row r="1908">
          <cell r="T1908" t="str">
            <v>mbbravo</v>
          </cell>
          <cell r="AK1908" t="str">
            <v>Case Not Resolved</v>
          </cell>
          <cell r="AN1908">
            <v>0</v>
          </cell>
        </row>
        <row r="1909">
          <cell r="T1909" t="str">
            <v>yitingc</v>
          </cell>
          <cell r="AK1909" t="str">
            <v>Case Not Resolved</v>
          </cell>
          <cell r="AN1909">
            <v>0</v>
          </cell>
        </row>
        <row r="1910">
          <cell r="T1910" t="str">
            <v>wingkwal</v>
          </cell>
          <cell r="AK1910" t="str">
            <v>Case Not Resolved</v>
          </cell>
          <cell r="AN1910">
            <v>0</v>
          </cell>
        </row>
        <row r="1911">
          <cell r="T1911" t="str">
            <v>lujang</v>
          </cell>
          <cell r="AK1911" t="str">
            <v>Case Not Resolved</v>
          </cell>
          <cell r="AN1911">
            <v>0</v>
          </cell>
        </row>
        <row r="1912">
          <cell r="T1912" t="str">
            <v>zhizha</v>
          </cell>
          <cell r="AK1912" t="str">
            <v>Case Not Resolved</v>
          </cell>
          <cell r="AN1912">
            <v>0</v>
          </cell>
        </row>
        <row r="1913">
          <cell r="T1913" t="str">
            <v>yitingc</v>
          </cell>
          <cell r="AK1913" t="str">
            <v>Case Not Resolved</v>
          </cell>
          <cell r="AN1913">
            <v>0</v>
          </cell>
        </row>
        <row r="1914">
          <cell r="T1914" t="str">
            <v>zhizha</v>
          </cell>
          <cell r="AK1914" t="str">
            <v>Case Not Resolved</v>
          </cell>
          <cell r="AN1914">
            <v>0</v>
          </cell>
        </row>
        <row r="1915">
          <cell r="T1915" t="str">
            <v>luyingao</v>
          </cell>
          <cell r="AK1915" t="str">
            <v>Case Not Resolved</v>
          </cell>
          <cell r="AN1915">
            <v>0</v>
          </cell>
        </row>
        <row r="1916">
          <cell r="AK1916" t="str">
            <v>Case Not Resolved</v>
          </cell>
          <cell r="AN1916">
            <v>0</v>
          </cell>
        </row>
        <row r="1917">
          <cell r="T1917" t="str">
            <v>myilun</v>
          </cell>
          <cell r="AK1917" t="str">
            <v>2019 UVN Proof Provided</v>
          </cell>
          <cell r="AN1917">
            <v>0</v>
          </cell>
        </row>
        <row r="1918">
          <cell r="AK1918" t="str">
            <v>Case Not Resolved</v>
          </cell>
          <cell r="AN1918">
            <v>1</v>
          </cell>
        </row>
        <row r="1919">
          <cell r="T1919" t="str">
            <v>liuwenyu</v>
          </cell>
          <cell r="AK1919" t="str">
            <v>Not Available</v>
          </cell>
          <cell r="AN1919">
            <v>0</v>
          </cell>
        </row>
        <row r="1920">
          <cell r="AK1920" t="str">
            <v>Case Not Resolved</v>
          </cell>
          <cell r="AN1920">
            <v>1</v>
          </cell>
        </row>
        <row r="1921">
          <cell r="T1921" t="str">
            <v>yiluh</v>
          </cell>
          <cell r="AK1921" t="str">
            <v>Not Available</v>
          </cell>
          <cell r="AN1921">
            <v>0</v>
          </cell>
        </row>
        <row r="1922">
          <cell r="T1922" t="str">
            <v>hashen</v>
          </cell>
          <cell r="AK1922" t="str">
            <v>Case Not Resolved</v>
          </cell>
          <cell r="AN1922">
            <v>0</v>
          </cell>
        </row>
        <row r="1923">
          <cell r="T1923" t="str">
            <v>mukimovt</v>
          </cell>
          <cell r="AK1923" t="str">
            <v>Giving up account</v>
          </cell>
          <cell r="AN1923">
            <v>0</v>
          </cell>
        </row>
        <row r="1924">
          <cell r="T1924" t="str">
            <v>johnwals</v>
          </cell>
          <cell r="AK1924" t="str">
            <v>2019 UVN No Proof or Rejected</v>
          </cell>
          <cell r="AN1924">
            <v>0</v>
          </cell>
        </row>
        <row r="1925">
          <cell r="T1925" t="str">
            <v>johnwals</v>
          </cell>
          <cell r="AK1925" t="str">
            <v>Case Not Resolved</v>
          </cell>
          <cell r="AN1925">
            <v>0</v>
          </cell>
        </row>
        <row r="1926">
          <cell r="T1926" t="str">
            <v>yuntang</v>
          </cell>
          <cell r="AK1926" t="str">
            <v>Valid proof provided</v>
          </cell>
          <cell r="AN1926">
            <v>0</v>
          </cell>
        </row>
        <row r="1927">
          <cell r="T1927" t="str">
            <v>hashen</v>
          </cell>
          <cell r="AK1927" t="str">
            <v>Case Not Resolved</v>
          </cell>
          <cell r="AN1927">
            <v>0</v>
          </cell>
        </row>
        <row r="1928">
          <cell r="T1928" t="str">
            <v>xiaogren</v>
          </cell>
          <cell r="AK1928" t="str">
            <v>Case Not Resolved</v>
          </cell>
          <cell r="AN1928">
            <v>0</v>
          </cell>
        </row>
        <row r="1929">
          <cell r="T1929" t="str">
            <v>yuxiam</v>
          </cell>
          <cell r="AK1929" t="str">
            <v>Case Not Resolved</v>
          </cell>
          <cell r="AN1929">
            <v>0</v>
          </cell>
        </row>
        <row r="1930">
          <cell r="T1930" t="str">
            <v>ddanma</v>
          </cell>
          <cell r="AK1930" t="str">
            <v>Case Not Resolved</v>
          </cell>
          <cell r="AN1930">
            <v>0</v>
          </cell>
        </row>
        <row r="1931">
          <cell r="T1931" t="str">
            <v>xinru</v>
          </cell>
          <cell r="AK1931" t="str">
            <v>Not Available</v>
          </cell>
          <cell r="AN1931">
            <v>0</v>
          </cell>
        </row>
        <row r="1932">
          <cell r="T1932" t="str">
            <v>choyi</v>
          </cell>
          <cell r="AK1932" t="str">
            <v>Not Available</v>
          </cell>
          <cell r="AN1932">
            <v>0</v>
          </cell>
        </row>
        <row r="1933">
          <cell r="T1933" t="str">
            <v>rabiv</v>
          </cell>
          <cell r="AK1933" t="str">
            <v>Giving up account</v>
          </cell>
          <cell r="AN1933">
            <v>0</v>
          </cell>
        </row>
        <row r="1934">
          <cell r="T1934" t="str">
            <v>mbbravo</v>
          </cell>
          <cell r="AK1934" t="str">
            <v>2019 UVN No Proof or Rejected</v>
          </cell>
          <cell r="AN1934">
            <v>0</v>
          </cell>
        </row>
        <row r="1935">
          <cell r="T1935" t="str">
            <v>hashen</v>
          </cell>
          <cell r="AK1935" t="str">
            <v>Case Not Resolved</v>
          </cell>
          <cell r="AN1935">
            <v>0</v>
          </cell>
        </row>
        <row r="1936">
          <cell r="T1936" t="str">
            <v>johnwals</v>
          </cell>
          <cell r="AK1936" t="str">
            <v>Case Not Resolved</v>
          </cell>
          <cell r="AN1936">
            <v>0</v>
          </cell>
        </row>
        <row r="1937">
          <cell r="T1937" t="str">
            <v>lujang</v>
          </cell>
          <cell r="AK1937" t="str">
            <v>Case Not Resolved</v>
          </cell>
          <cell r="AN1937">
            <v>0</v>
          </cell>
        </row>
        <row r="1938">
          <cell r="T1938" t="str">
            <v>lisiqun</v>
          </cell>
          <cell r="AK1938" t="str">
            <v>Case Not Resolved</v>
          </cell>
          <cell r="AN1938">
            <v>0</v>
          </cell>
        </row>
        <row r="1939">
          <cell r="T1939" t="str">
            <v>zhizha</v>
          </cell>
          <cell r="AK1939" t="str">
            <v>Case Not Resolved</v>
          </cell>
          <cell r="AN1939">
            <v>0</v>
          </cell>
        </row>
        <row r="1940">
          <cell r="AK1940" t="str">
            <v>2019 UVN Proof Provided</v>
          </cell>
          <cell r="AN1940">
            <v>0</v>
          </cell>
        </row>
        <row r="1941">
          <cell r="T1941" t="str">
            <v>chiahsl</v>
          </cell>
          <cell r="AK1941" t="str">
            <v>Not Available</v>
          </cell>
          <cell r="AN1941">
            <v>0</v>
          </cell>
        </row>
        <row r="1942">
          <cell r="AK1942" t="str">
            <v>Case Not Resolved</v>
          </cell>
          <cell r="AN1942">
            <v>0</v>
          </cell>
        </row>
        <row r="1943">
          <cell r="T1943" t="str">
            <v>wenzchen</v>
          </cell>
          <cell r="AK1943" t="str">
            <v>Not Available</v>
          </cell>
          <cell r="AN1943">
            <v>0</v>
          </cell>
        </row>
        <row r="1944">
          <cell r="T1944" t="str">
            <v>johnwals</v>
          </cell>
          <cell r="AK1944" t="str">
            <v>Case Not Resolved</v>
          </cell>
          <cell r="AN1944">
            <v>0</v>
          </cell>
        </row>
        <row r="1945">
          <cell r="T1945" t="str">
            <v>hashen</v>
          </cell>
          <cell r="AK1945" t="str">
            <v>Case Not Resolved</v>
          </cell>
          <cell r="AN1945">
            <v>0</v>
          </cell>
        </row>
        <row r="1946">
          <cell r="T1946" t="str">
            <v>hashen</v>
          </cell>
          <cell r="AK1946" t="str">
            <v>Case Not Resolved</v>
          </cell>
          <cell r="AN1946">
            <v>0</v>
          </cell>
        </row>
        <row r="1947">
          <cell r="T1947" t="str">
            <v>johnwals</v>
          </cell>
          <cell r="AK1947" t="str">
            <v>Case Not Resolved</v>
          </cell>
          <cell r="AN1947">
            <v>0</v>
          </cell>
        </row>
        <row r="1948">
          <cell r="T1948" t="str">
            <v>lisiqun</v>
          </cell>
          <cell r="AK1948" t="str">
            <v>Case Not Resolved</v>
          </cell>
          <cell r="AN1948">
            <v>0</v>
          </cell>
        </row>
        <row r="1949">
          <cell r="T1949" t="str">
            <v>hashen</v>
          </cell>
          <cell r="AK1949" t="str">
            <v>VAT Uploaded</v>
          </cell>
          <cell r="AN1949">
            <v>0</v>
          </cell>
        </row>
        <row r="1950">
          <cell r="T1950" t="str">
            <v>hashen</v>
          </cell>
          <cell r="AK1950" t="str">
            <v>Case Not Resolved</v>
          </cell>
          <cell r="AN1950">
            <v>0</v>
          </cell>
        </row>
        <row r="1951">
          <cell r="T1951" t="str">
            <v>myilun</v>
          </cell>
          <cell r="AK1951" t="str">
            <v>Not Available</v>
          </cell>
          <cell r="AN1951">
            <v>0</v>
          </cell>
        </row>
        <row r="1952">
          <cell r="AK1952" t="str">
            <v>2019 UVN Proof Provided</v>
          </cell>
          <cell r="AN1952">
            <v>0</v>
          </cell>
        </row>
        <row r="1953">
          <cell r="T1953" t="str">
            <v>johnwals</v>
          </cell>
          <cell r="AK1953" t="str">
            <v>VAT Uploaded</v>
          </cell>
          <cell r="AN1953">
            <v>0</v>
          </cell>
        </row>
        <row r="1954">
          <cell r="T1954" t="str">
            <v>johnwals</v>
          </cell>
          <cell r="AK1954" t="str">
            <v>Case Not Resolved</v>
          </cell>
          <cell r="AN1954">
            <v>0</v>
          </cell>
        </row>
        <row r="1955">
          <cell r="T1955" t="str">
            <v>johnwals</v>
          </cell>
          <cell r="AK1955" t="str">
            <v>Case Not Resolved</v>
          </cell>
          <cell r="AN1955">
            <v>0</v>
          </cell>
        </row>
        <row r="1956">
          <cell r="T1956" t="str">
            <v>johnwals</v>
          </cell>
          <cell r="AK1956" t="str">
            <v>2019 UVN No Proof or Rejected</v>
          </cell>
          <cell r="AN1956">
            <v>0</v>
          </cell>
        </row>
        <row r="1957">
          <cell r="T1957" t="str">
            <v>cillianc</v>
          </cell>
          <cell r="AK1957" t="str">
            <v>Waiting for proof</v>
          </cell>
          <cell r="AN1957">
            <v>1</v>
          </cell>
        </row>
        <row r="1958">
          <cell r="T1958" t="str">
            <v>yuxiam</v>
          </cell>
          <cell r="AK1958" t="str">
            <v>Case Not Resolved</v>
          </cell>
          <cell r="AN1958">
            <v>0</v>
          </cell>
        </row>
        <row r="1959">
          <cell r="T1959" t="str">
            <v>rabiv</v>
          </cell>
          <cell r="AK1959" t="str">
            <v>Waiting for proof</v>
          </cell>
          <cell r="AN1959">
            <v>0</v>
          </cell>
        </row>
        <row r="1960">
          <cell r="T1960" t="str">
            <v>johnwals</v>
          </cell>
          <cell r="AK1960" t="str">
            <v>Case Not Resolved</v>
          </cell>
          <cell r="AN1960">
            <v>0</v>
          </cell>
        </row>
        <row r="1961">
          <cell r="T1961" t="str">
            <v>ddanma</v>
          </cell>
          <cell r="AK1961" t="str">
            <v>Case Not Resolved</v>
          </cell>
          <cell r="AN1961">
            <v>0</v>
          </cell>
        </row>
        <row r="1962">
          <cell r="T1962" t="str">
            <v>wngmlu</v>
          </cell>
          <cell r="AK1962" t="str">
            <v>Case Not Resolved</v>
          </cell>
          <cell r="AN1962">
            <v>0</v>
          </cell>
        </row>
        <row r="1963">
          <cell r="T1963" t="str">
            <v>wingkwal</v>
          </cell>
          <cell r="AK1963" t="str">
            <v>Case Not Resolved</v>
          </cell>
          <cell r="AN1963">
            <v>0</v>
          </cell>
        </row>
        <row r="1964">
          <cell r="T1964" t="str">
            <v>zhizha</v>
          </cell>
          <cell r="AK1964" t="str">
            <v>Case Not Resolved</v>
          </cell>
          <cell r="AN1964">
            <v>0</v>
          </cell>
        </row>
        <row r="1965">
          <cell r="T1965" t="str">
            <v>xiaogren</v>
          </cell>
          <cell r="AK1965" t="str">
            <v>Case Not Resolved</v>
          </cell>
          <cell r="AN1965">
            <v>0</v>
          </cell>
        </row>
        <row r="1966">
          <cell r="T1966" t="str">
            <v>lujang</v>
          </cell>
          <cell r="AK1966" t="str">
            <v>Case Not Resolved</v>
          </cell>
          <cell r="AN1966">
            <v>0</v>
          </cell>
        </row>
        <row r="1967">
          <cell r="AK1967" t="str">
            <v>Case Not Resolved</v>
          </cell>
          <cell r="AN1967">
            <v>1</v>
          </cell>
        </row>
        <row r="1968">
          <cell r="AK1968" t="str">
            <v>Case Not Resolved</v>
          </cell>
          <cell r="AN1968">
            <v>0</v>
          </cell>
        </row>
        <row r="1969">
          <cell r="T1969" t="str">
            <v>jinqin</v>
          </cell>
          <cell r="AK1969" t="str">
            <v>Not Available</v>
          </cell>
          <cell r="AN1969">
            <v>0</v>
          </cell>
        </row>
        <row r="1970">
          <cell r="AK1970" t="str">
            <v>Case Not Resolved</v>
          </cell>
          <cell r="AN1970">
            <v>1</v>
          </cell>
        </row>
        <row r="1971">
          <cell r="T1971" t="str">
            <v>johnwals</v>
          </cell>
          <cell r="AK1971" t="str">
            <v>VAT Uploaded</v>
          </cell>
          <cell r="AN1971">
            <v>0</v>
          </cell>
        </row>
        <row r="1972">
          <cell r="T1972" t="str">
            <v>hashen</v>
          </cell>
          <cell r="AK1972" t="str">
            <v>Not Available</v>
          </cell>
          <cell r="AN1972">
            <v>0</v>
          </cell>
        </row>
        <row r="1973">
          <cell r="T1973" t="str">
            <v>johnwals</v>
          </cell>
          <cell r="AK1973" t="str">
            <v>Case Not Resolved</v>
          </cell>
          <cell r="AN1973">
            <v>0</v>
          </cell>
        </row>
        <row r="1974">
          <cell r="T1974" t="str">
            <v>johnwals</v>
          </cell>
          <cell r="AK1974" t="str">
            <v>Case Not Resolved</v>
          </cell>
          <cell r="AN1974">
            <v>0</v>
          </cell>
        </row>
        <row r="1975">
          <cell r="AK1975" t="str">
            <v>Case Not Resolved</v>
          </cell>
          <cell r="AN1975">
            <v>0</v>
          </cell>
        </row>
        <row r="1976">
          <cell r="T1976" t="str">
            <v>lujang</v>
          </cell>
          <cell r="AK1976" t="str">
            <v>Not Available</v>
          </cell>
          <cell r="AN1976">
            <v>0</v>
          </cell>
        </row>
        <row r="1977">
          <cell r="AK1977" t="str">
            <v>Case Not Resolved</v>
          </cell>
          <cell r="AN1977">
            <v>1</v>
          </cell>
        </row>
        <row r="1978">
          <cell r="T1978" t="str">
            <v>mbbravo</v>
          </cell>
          <cell r="AK1978" t="str">
            <v>2019 UVN No Proof or Rejected</v>
          </cell>
          <cell r="AN1978">
            <v>0</v>
          </cell>
        </row>
        <row r="1979">
          <cell r="T1979" t="str">
            <v>lujang</v>
          </cell>
          <cell r="AK1979" t="str">
            <v>DE Tax Certificate Application Form - Rejected</v>
          </cell>
          <cell r="AN1979">
            <v>0</v>
          </cell>
        </row>
        <row r="1980">
          <cell r="AK1980" t="str">
            <v>Case Not Resolved</v>
          </cell>
          <cell r="AN1980">
            <v>0</v>
          </cell>
        </row>
        <row r="1981">
          <cell r="T1981" t="str">
            <v>johnwals</v>
          </cell>
          <cell r="AK1981" t="str">
            <v>2019 UVN No Proof or Rejected</v>
          </cell>
          <cell r="AN1981">
            <v>0</v>
          </cell>
        </row>
        <row r="1982">
          <cell r="T1982" t="str">
            <v>johnwals</v>
          </cell>
          <cell r="AK1982" t="str">
            <v>Case Not Resolved</v>
          </cell>
          <cell r="AN1982">
            <v>0</v>
          </cell>
        </row>
        <row r="1983">
          <cell r="AK1983" t="str">
            <v>Other VAT Question</v>
          </cell>
          <cell r="AN1983">
            <v>0</v>
          </cell>
        </row>
        <row r="1984">
          <cell r="T1984" t="str">
            <v>johnwals</v>
          </cell>
          <cell r="AK1984" t="str">
            <v>Case Not Resolved</v>
          </cell>
          <cell r="AN1984">
            <v>0</v>
          </cell>
        </row>
        <row r="1985">
          <cell r="T1985" t="str">
            <v>johnwals</v>
          </cell>
          <cell r="AK1985" t="str">
            <v>Case Not Resolved</v>
          </cell>
          <cell r="AN1985">
            <v>0</v>
          </cell>
        </row>
        <row r="1986">
          <cell r="T1986" t="str">
            <v>ninagian</v>
          </cell>
          <cell r="AK1986" t="str">
            <v>Other VAT Question</v>
          </cell>
          <cell r="AN1986">
            <v>0</v>
          </cell>
        </row>
        <row r="1987">
          <cell r="T1987" t="str">
            <v>johnwals</v>
          </cell>
          <cell r="AK1987" t="str">
            <v>Case Not Resolved</v>
          </cell>
          <cell r="AN1987">
            <v>0</v>
          </cell>
        </row>
        <row r="1988">
          <cell r="T1988" t="str">
            <v>johnwals</v>
          </cell>
          <cell r="AK1988" t="str">
            <v>Waiting for proof</v>
          </cell>
          <cell r="AN1988">
            <v>0</v>
          </cell>
        </row>
        <row r="1989">
          <cell r="T1989" t="str">
            <v>zhaoyw</v>
          </cell>
          <cell r="AK1989" t="str">
            <v>Case Not Resolved</v>
          </cell>
          <cell r="AN1989">
            <v>0</v>
          </cell>
        </row>
        <row r="1990">
          <cell r="T1990" t="str">
            <v>wingkwal</v>
          </cell>
          <cell r="AK1990" t="str">
            <v>Case Not Resolved</v>
          </cell>
          <cell r="AN1990">
            <v>0</v>
          </cell>
        </row>
        <row r="1991">
          <cell r="T1991" t="str">
            <v>yuxiam</v>
          </cell>
          <cell r="AK1991" t="str">
            <v>Case Not Resolved</v>
          </cell>
          <cell r="AN1991">
            <v>0</v>
          </cell>
        </row>
        <row r="1992">
          <cell r="T1992" t="str">
            <v>wingkwal</v>
          </cell>
          <cell r="AK1992" t="str">
            <v>Case Not Resolved</v>
          </cell>
          <cell r="AN1992">
            <v>0</v>
          </cell>
        </row>
        <row r="1993">
          <cell r="T1993" t="str">
            <v>luyingao</v>
          </cell>
          <cell r="AK1993" t="str">
            <v>Case Not Resolved</v>
          </cell>
          <cell r="AN1993">
            <v>0</v>
          </cell>
        </row>
        <row r="1994">
          <cell r="T1994" t="str">
            <v>xiaogren</v>
          </cell>
          <cell r="AK1994" t="str">
            <v>Case Not Resolved</v>
          </cell>
          <cell r="AN1994">
            <v>0</v>
          </cell>
        </row>
        <row r="1995">
          <cell r="T1995" t="str">
            <v>wanjiali</v>
          </cell>
          <cell r="AK1995" t="str">
            <v>Not Available</v>
          </cell>
          <cell r="AN1995">
            <v>0</v>
          </cell>
        </row>
        <row r="1996">
          <cell r="AK1996" t="str">
            <v>2019 UVN No Proof or Rejected</v>
          </cell>
          <cell r="AN1996">
            <v>1</v>
          </cell>
        </row>
        <row r="1997">
          <cell r="AK1997" t="str">
            <v>Case Not Resolved</v>
          </cell>
          <cell r="AN1997">
            <v>1</v>
          </cell>
        </row>
        <row r="1998">
          <cell r="T1998" t="str">
            <v>lujang</v>
          </cell>
          <cell r="AK1998" t="str">
            <v>2019 UVN Proof Provided</v>
          </cell>
          <cell r="AN1998">
            <v>0</v>
          </cell>
        </row>
        <row r="1999">
          <cell r="T1999" t="str">
            <v>wingkwal</v>
          </cell>
          <cell r="AK1999" t="str">
            <v>2019 UVN Proof Provided</v>
          </cell>
          <cell r="AN1999">
            <v>0</v>
          </cell>
        </row>
        <row r="2000">
          <cell r="T2000" t="str">
            <v>sunhengy</v>
          </cell>
          <cell r="AK2000" t="str">
            <v>Not Available</v>
          </cell>
          <cell r="AN2000">
            <v>0</v>
          </cell>
        </row>
        <row r="2001">
          <cell r="T2001" t="str">
            <v>yiluh</v>
          </cell>
          <cell r="AK2001" t="str">
            <v>Not Available</v>
          </cell>
          <cell r="AN2001">
            <v>0</v>
          </cell>
        </row>
        <row r="2002">
          <cell r="AK2002" t="str">
            <v>Case Not Resolved</v>
          </cell>
          <cell r="AN2002">
            <v>1</v>
          </cell>
        </row>
        <row r="2003">
          <cell r="T2003" t="str">
            <v>myilun</v>
          </cell>
          <cell r="AK2003" t="str">
            <v>Not Available</v>
          </cell>
          <cell r="AN2003">
            <v>0</v>
          </cell>
        </row>
        <row r="2004">
          <cell r="T2004" t="str">
            <v>mbbravo</v>
          </cell>
          <cell r="AK2004" t="str">
            <v>2019 UVN Proof Provided</v>
          </cell>
          <cell r="AN2004">
            <v>0</v>
          </cell>
        </row>
        <row r="2005">
          <cell r="T2005" t="str">
            <v>hashen</v>
          </cell>
          <cell r="AK2005" t="str">
            <v>Case Not Resolved</v>
          </cell>
          <cell r="AN2005">
            <v>0</v>
          </cell>
        </row>
        <row r="2006">
          <cell r="T2006" t="str">
            <v>johnwals</v>
          </cell>
          <cell r="AK2006" t="str">
            <v>Case Not Resolved</v>
          </cell>
          <cell r="AN2006">
            <v>0</v>
          </cell>
        </row>
        <row r="2007">
          <cell r="T2007" t="str">
            <v>johnwals</v>
          </cell>
          <cell r="AK2007" t="str">
            <v>Case Not Resolved</v>
          </cell>
          <cell r="AN2007">
            <v>0</v>
          </cell>
        </row>
        <row r="2008">
          <cell r="T2008" t="str">
            <v>hashen</v>
          </cell>
          <cell r="AK2008" t="str">
            <v>Case Not Resolved</v>
          </cell>
          <cell r="AN2008">
            <v>0</v>
          </cell>
        </row>
        <row r="2009">
          <cell r="T2009" t="str">
            <v>zhizha</v>
          </cell>
          <cell r="AK2009" t="str">
            <v>Case Not Resolved</v>
          </cell>
          <cell r="AN2009">
            <v>0</v>
          </cell>
        </row>
        <row r="2010">
          <cell r="T2010" t="str">
            <v>wngmlu</v>
          </cell>
          <cell r="AK2010" t="str">
            <v>Case Not Resolved</v>
          </cell>
          <cell r="AN2010">
            <v>0</v>
          </cell>
        </row>
        <row r="2011">
          <cell r="T2011" t="str">
            <v>wingkwal</v>
          </cell>
          <cell r="AK2011" t="str">
            <v>Case Not Resolved</v>
          </cell>
          <cell r="AN2011">
            <v>0</v>
          </cell>
        </row>
        <row r="2012">
          <cell r="T2012" t="str">
            <v>johnwals</v>
          </cell>
          <cell r="AK2012" t="str">
            <v>Waiting for proof</v>
          </cell>
          <cell r="AN2012">
            <v>0</v>
          </cell>
        </row>
        <row r="2013">
          <cell r="T2013" t="str">
            <v>wazhao</v>
          </cell>
          <cell r="AK2013" t="str">
            <v>Case Not Resolved</v>
          </cell>
          <cell r="AN2013">
            <v>0</v>
          </cell>
        </row>
        <row r="2014">
          <cell r="T2014" t="str">
            <v>wuying</v>
          </cell>
          <cell r="AK2014" t="str">
            <v>Not Available</v>
          </cell>
          <cell r="AN2014">
            <v>0</v>
          </cell>
        </row>
        <row r="2015">
          <cell r="AK2015" t="str">
            <v>Case Not Resolved</v>
          </cell>
          <cell r="AN2015">
            <v>0</v>
          </cell>
        </row>
        <row r="2016">
          <cell r="T2016" t="str">
            <v>sunhengy</v>
          </cell>
          <cell r="AK2016" t="str">
            <v>Not Available</v>
          </cell>
          <cell r="AN2016">
            <v>0</v>
          </cell>
        </row>
        <row r="2017">
          <cell r="T2017" t="str">
            <v>johnwals</v>
          </cell>
          <cell r="AK2017" t="str">
            <v>VAT Uploaded</v>
          </cell>
          <cell r="AN2017">
            <v>1</v>
          </cell>
        </row>
        <row r="2018">
          <cell r="T2018" t="str">
            <v>rabiv</v>
          </cell>
          <cell r="AK2018" t="str">
            <v>Other - No Applicable Reason Code</v>
          </cell>
          <cell r="AN2018">
            <v>0</v>
          </cell>
        </row>
        <row r="2019">
          <cell r="T2019" t="str">
            <v>johnwals</v>
          </cell>
          <cell r="AK2019" t="str">
            <v>Case Not Resolved</v>
          </cell>
          <cell r="AN2019">
            <v>0</v>
          </cell>
        </row>
        <row r="2020">
          <cell r="T2020" t="str">
            <v>johnwals</v>
          </cell>
          <cell r="AK2020" t="str">
            <v>Case Not Resolved</v>
          </cell>
          <cell r="AN2020">
            <v>0</v>
          </cell>
        </row>
        <row r="2021">
          <cell r="T2021" t="str">
            <v>hashen</v>
          </cell>
          <cell r="AK2021" t="str">
            <v>Case Not Resolved</v>
          </cell>
          <cell r="AN2021">
            <v>0</v>
          </cell>
        </row>
        <row r="2022">
          <cell r="T2022" t="str">
            <v>cillianc</v>
          </cell>
          <cell r="AK2022" t="str">
            <v>Waiting for proof</v>
          </cell>
          <cell r="AN2022">
            <v>0</v>
          </cell>
        </row>
        <row r="2023">
          <cell r="T2023" t="str">
            <v>corkeryr</v>
          </cell>
          <cell r="AK2023" t="str">
            <v>Waiting for proof</v>
          </cell>
          <cell r="AN2023">
            <v>0</v>
          </cell>
        </row>
        <row r="2024">
          <cell r="T2024" t="str">
            <v>johnwals</v>
          </cell>
          <cell r="AK2024" t="str">
            <v>Case Not Resolved</v>
          </cell>
          <cell r="AN2024">
            <v>0</v>
          </cell>
        </row>
        <row r="2025">
          <cell r="T2025" t="str">
            <v>johnwals</v>
          </cell>
          <cell r="AK2025" t="str">
            <v>Case Not Resolved</v>
          </cell>
          <cell r="AN2025">
            <v>0</v>
          </cell>
        </row>
        <row r="2026">
          <cell r="T2026" t="str">
            <v>mukimovt</v>
          </cell>
          <cell r="AK2026" t="str">
            <v>Waiting for proof</v>
          </cell>
          <cell r="AN2026">
            <v>0</v>
          </cell>
        </row>
        <row r="2027">
          <cell r="T2027" t="str">
            <v>johnwals</v>
          </cell>
          <cell r="AK2027" t="str">
            <v>Case Not Resolved</v>
          </cell>
          <cell r="AN2027">
            <v>0</v>
          </cell>
        </row>
        <row r="2028">
          <cell r="T2028" t="str">
            <v>chenhaiw</v>
          </cell>
          <cell r="AK2028" t="str">
            <v>Case Not Resolved</v>
          </cell>
          <cell r="AN2028">
            <v>0</v>
          </cell>
        </row>
        <row r="2029">
          <cell r="T2029" t="str">
            <v>chiahsl</v>
          </cell>
          <cell r="AK2029" t="str">
            <v>Case Not Resolved</v>
          </cell>
          <cell r="AN2029">
            <v>0</v>
          </cell>
        </row>
        <row r="2030">
          <cell r="T2030" t="str">
            <v>luyingao</v>
          </cell>
          <cell r="AK2030" t="str">
            <v>Case Not Resolved</v>
          </cell>
          <cell r="AN2030">
            <v>0</v>
          </cell>
        </row>
        <row r="2031">
          <cell r="T2031" t="str">
            <v>zhizha</v>
          </cell>
          <cell r="AK2031" t="str">
            <v>Case Not Resolved</v>
          </cell>
          <cell r="AN2031">
            <v>0</v>
          </cell>
        </row>
        <row r="2032">
          <cell r="T2032" t="str">
            <v>yuxiam</v>
          </cell>
          <cell r="AK2032" t="str">
            <v>Case Not Resolved</v>
          </cell>
          <cell r="AN2032">
            <v>0</v>
          </cell>
        </row>
        <row r="2033">
          <cell r="T2033" t="str">
            <v>matyldk</v>
          </cell>
          <cell r="AK2033" t="str">
            <v>Case Not Resolved</v>
          </cell>
          <cell r="AN2033">
            <v>0</v>
          </cell>
        </row>
        <row r="2034">
          <cell r="T2034" t="str">
            <v>yuxiam</v>
          </cell>
          <cell r="AK2034" t="str">
            <v>Case Not Resolved</v>
          </cell>
          <cell r="AN2034">
            <v>0</v>
          </cell>
        </row>
        <row r="2035">
          <cell r="T2035" t="str">
            <v>lujang</v>
          </cell>
          <cell r="AK2035" t="str">
            <v>Not Available</v>
          </cell>
          <cell r="AN2035">
            <v>0</v>
          </cell>
        </row>
        <row r="2036">
          <cell r="T2036" t="str">
            <v>mbbravo</v>
          </cell>
          <cell r="AK2036" t="str">
            <v>2019 UVN No Proof or Rejected</v>
          </cell>
          <cell r="AN2036">
            <v>0</v>
          </cell>
        </row>
        <row r="2037">
          <cell r="T2037" t="str">
            <v>hashen</v>
          </cell>
          <cell r="AK2037" t="str">
            <v>Case Not Resolved</v>
          </cell>
          <cell r="AN2037">
            <v>0</v>
          </cell>
        </row>
        <row r="2038">
          <cell r="T2038" t="str">
            <v>johnwals</v>
          </cell>
          <cell r="AK2038" t="str">
            <v>Unresponsive Seller</v>
          </cell>
          <cell r="AN2038">
            <v>0</v>
          </cell>
        </row>
        <row r="2039">
          <cell r="T2039" t="str">
            <v>ninagian</v>
          </cell>
          <cell r="AK2039" t="str">
            <v>Other VAT Question</v>
          </cell>
          <cell r="AN2039">
            <v>0</v>
          </cell>
        </row>
        <row r="2040">
          <cell r="T2040" t="str">
            <v>hashen</v>
          </cell>
          <cell r="AK2040" t="str">
            <v>Case Not Resolved</v>
          </cell>
          <cell r="AN2040">
            <v>0</v>
          </cell>
        </row>
        <row r="2041">
          <cell r="T2041" t="str">
            <v>johnwals</v>
          </cell>
          <cell r="AK2041" t="str">
            <v>Case Not Resolved</v>
          </cell>
          <cell r="AN2041">
            <v>0</v>
          </cell>
        </row>
        <row r="2042">
          <cell r="T2042" t="str">
            <v>ddanma</v>
          </cell>
          <cell r="AK2042" t="str">
            <v>Case Not Resolved</v>
          </cell>
          <cell r="AN2042">
            <v>0</v>
          </cell>
        </row>
        <row r="2043">
          <cell r="T2043" t="str">
            <v>yuxiam</v>
          </cell>
          <cell r="AK2043" t="str">
            <v>Case Not Resolved</v>
          </cell>
          <cell r="AN2043">
            <v>0</v>
          </cell>
        </row>
        <row r="2044">
          <cell r="T2044" t="str">
            <v>jieyaoge</v>
          </cell>
          <cell r="AK2044" t="str">
            <v>Case Not Resolved</v>
          </cell>
          <cell r="AN2044">
            <v>0</v>
          </cell>
        </row>
        <row r="2045">
          <cell r="T2045" t="str">
            <v>wingkwal</v>
          </cell>
          <cell r="AK2045" t="str">
            <v>Case Not Resolved</v>
          </cell>
          <cell r="AN2045">
            <v>0</v>
          </cell>
        </row>
        <row r="2046">
          <cell r="T2046" t="str">
            <v>mbbravo</v>
          </cell>
          <cell r="AK2046" t="str">
            <v>VAT Uploaded</v>
          </cell>
          <cell r="AN2046">
            <v>0</v>
          </cell>
        </row>
        <row r="2047">
          <cell r="T2047" t="str">
            <v>yumengya</v>
          </cell>
          <cell r="AK2047" t="str">
            <v>Not Available</v>
          </cell>
          <cell r="AN2047">
            <v>0</v>
          </cell>
        </row>
        <row r="2048">
          <cell r="AK2048" t="str">
            <v>Case Not Resolved</v>
          </cell>
          <cell r="AN2048">
            <v>0</v>
          </cell>
        </row>
        <row r="2049">
          <cell r="T2049" t="str">
            <v>cheneve</v>
          </cell>
          <cell r="AK2049" t="str">
            <v>Not Available</v>
          </cell>
          <cell r="AN2049">
            <v>0</v>
          </cell>
        </row>
        <row r="2050">
          <cell r="AK2050" t="str">
            <v>2019 UVN Proof Provided</v>
          </cell>
          <cell r="AN2050">
            <v>0</v>
          </cell>
        </row>
        <row r="2051">
          <cell r="T2051" t="str">
            <v>corkeryr</v>
          </cell>
          <cell r="AK2051" t="str">
            <v>Other VAT Question</v>
          </cell>
          <cell r="AN2051">
            <v>0</v>
          </cell>
        </row>
        <row r="2052">
          <cell r="AK2052" t="str">
            <v>Case Not Resolved</v>
          </cell>
          <cell r="AN2052">
            <v>0</v>
          </cell>
        </row>
        <row r="2053">
          <cell r="AK2053" t="str">
            <v>2019 UVN No Proof or Rejected</v>
          </cell>
          <cell r="AN2053">
            <v>0</v>
          </cell>
        </row>
        <row r="2054">
          <cell r="T2054" t="str">
            <v>ninagian</v>
          </cell>
          <cell r="AK2054" t="str">
            <v>Other VAT Question</v>
          </cell>
          <cell r="AN2054">
            <v>0</v>
          </cell>
        </row>
        <row r="2055">
          <cell r="T2055" t="str">
            <v>johnwals</v>
          </cell>
          <cell r="AK2055" t="str">
            <v>Case Not Resolved</v>
          </cell>
          <cell r="AN2055">
            <v>0</v>
          </cell>
        </row>
        <row r="2056">
          <cell r="T2056" t="str">
            <v>johnwals</v>
          </cell>
          <cell r="AK2056" t="str">
            <v>Case Not Resolved</v>
          </cell>
          <cell r="AN2056">
            <v>0</v>
          </cell>
        </row>
        <row r="2057">
          <cell r="T2057" t="str">
            <v>luyingao</v>
          </cell>
          <cell r="AK2057" t="str">
            <v>Case Not Resolved</v>
          </cell>
          <cell r="AN2057">
            <v>0</v>
          </cell>
        </row>
        <row r="2058">
          <cell r="T2058" t="str">
            <v>zhizha</v>
          </cell>
          <cell r="AK2058" t="str">
            <v>Case Not Resolved</v>
          </cell>
          <cell r="AN2058">
            <v>0</v>
          </cell>
        </row>
        <row r="2059">
          <cell r="T2059" t="str">
            <v>hashen</v>
          </cell>
          <cell r="AK2059" t="str">
            <v>VAT Uploaded</v>
          </cell>
          <cell r="AN2059">
            <v>0</v>
          </cell>
        </row>
        <row r="2060">
          <cell r="T2060" t="str">
            <v>lisiqun</v>
          </cell>
          <cell r="AK2060" t="str">
            <v>Case Not Resolved</v>
          </cell>
          <cell r="AN2060">
            <v>0</v>
          </cell>
        </row>
        <row r="2061">
          <cell r="T2061" t="str">
            <v>xiaogren</v>
          </cell>
          <cell r="AK2061" t="str">
            <v>Case Not Resolved</v>
          </cell>
          <cell r="AN2061">
            <v>0</v>
          </cell>
        </row>
        <row r="2062">
          <cell r="T2062" t="str">
            <v>yuqhuang</v>
          </cell>
          <cell r="AK2062" t="str">
            <v>Case Not Resolved</v>
          </cell>
          <cell r="AN2062">
            <v>0</v>
          </cell>
        </row>
        <row r="2063">
          <cell r="AK2063" t="str">
            <v>Case Not Resolved</v>
          </cell>
          <cell r="AN2063">
            <v>0</v>
          </cell>
        </row>
        <row r="2064">
          <cell r="T2064" t="str">
            <v>yuxiam</v>
          </cell>
          <cell r="AK2064" t="str">
            <v>Not Available</v>
          </cell>
          <cell r="AN2064">
            <v>0</v>
          </cell>
        </row>
        <row r="2065">
          <cell r="AK2065" t="str">
            <v>Case Not Resolved</v>
          </cell>
          <cell r="AN2065">
            <v>0</v>
          </cell>
        </row>
        <row r="2066">
          <cell r="AK2066" t="str">
            <v>Case Not Resolved</v>
          </cell>
          <cell r="AN2066">
            <v>1</v>
          </cell>
        </row>
        <row r="2067">
          <cell r="T2067" t="str">
            <v>yumengya</v>
          </cell>
          <cell r="AK2067" t="str">
            <v>Not Available</v>
          </cell>
          <cell r="AN2067">
            <v>0</v>
          </cell>
        </row>
        <row r="2068">
          <cell r="T2068" t="str">
            <v>chilis</v>
          </cell>
          <cell r="AK2068" t="str">
            <v>Not Available</v>
          </cell>
          <cell r="AN2068">
            <v>0</v>
          </cell>
        </row>
        <row r="2069">
          <cell r="T2069" t="str">
            <v>choyi</v>
          </cell>
          <cell r="AK2069" t="str">
            <v>Not Available</v>
          </cell>
          <cell r="AN2069">
            <v>0</v>
          </cell>
        </row>
        <row r="2070">
          <cell r="T2070" t="str">
            <v>corkeryr</v>
          </cell>
          <cell r="AK2070" t="str">
            <v>VAT Uploaded</v>
          </cell>
          <cell r="AN2070">
            <v>0</v>
          </cell>
        </row>
        <row r="2071">
          <cell r="T2071" t="str">
            <v>rabiv</v>
          </cell>
          <cell r="AK2071" t="str">
            <v>Other - No Applicable Reason Code</v>
          </cell>
          <cell r="AN2071">
            <v>0</v>
          </cell>
        </row>
        <row r="2072">
          <cell r="T2072" t="str">
            <v>johnwals</v>
          </cell>
          <cell r="AK2072" t="str">
            <v>Case Not Resolved</v>
          </cell>
          <cell r="AN2072">
            <v>0</v>
          </cell>
        </row>
        <row r="2073">
          <cell r="T2073" t="str">
            <v>hashen</v>
          </cell>
          <cell r="AK2073" t="str">
            <v>Case Not Resolved</v>
          </cell>
          <cell r="AN2073">
            <v>0</v>
          </cell>
        </row>
        <row r="2074">
          <cell r="T2074" t="str">
            <v>johnwals</v>
          </cell>
          <cell r="AK2074" t="str">
            <v>Case Not Resolved</v>
          </cell>
          <cell r="AN2074">
            <v>0</v>
          </cell>
        </row>
        <row r="2075">
          <cell r="T2075" t="str">
            <v>johnwals</v>
          </cell>
          <cell r="AK2075" t="str">
            <v>Case Not Resolved</v>
          </cell>
          <cell r="AN2075">
            <v>0</v>
          </cell>
        </row>
        <row r="2076">
          <cell r="T2076" t="str">
            <v>johnwals</v>
          </cell>
          <cell r="AK2076" t="str">
            <v>2019 UVN No Proof or Rejected</v>
          </cell>
          <cell r="AN2076">
            <v>0</v>
          </cell>
        </row>
        <row r="2077">
          <cell r="T2077" t="str">
            <v>cillianc</v>
          </cell>
          <cell r="AK2077" t="str">
            <v>2019 UVN No Proof or Rejected</v>
          </cell>
          <cell r="AN2077">
            <v>2</v>
          </cell>
        </row>
        <row r="2078">
          <cell r="T2078" t="str">
            <v>johnwals</v>
          </cell>
          <cell r="AK2078" t="str">
            <v>Unresponsive Seller</v>
          </cell>
          <cell r="AN2078">
            <v>0</v>
          </cell>
        </row>
        <row r="2079">
          <cell r="T2079" t="str">
            <v>hashen</v>
          </cell>
          <cell r="AK2079" t="str">
            <v>Case Not Resolved</v>
          </cell>
          <cell r="AN2079">
            <v>0</v>
          </cell>
        </row>
        <row r="2080">
          <cell r="T2080" t="str">
            <v>johnwals</v>
          </cell>
          <cell r="AK2080" t="str">
            <v>Case Not Resolved</v>
          </cell>
          <cell r="AN2080">
            <v>0</v>
          </cell>
        </row>
        <row r="2081">
          <cell r="T2081" t="str">
            <v>liuwenyu</v>
          </cell>
          <cell r="AK2081" t="str">
            <v>Case Not Resolved</v>
          </cell>
          <cell r="AN2081">
            <v>0</v>
          </cell>
        </row>
        <row r="2082">
          <cell r="T2082" t="str">
            <v>yuxiam</v>
          </cell>
          <cell r="AK2082" t="str">
            <v>Case Not Resolved</v>
          </cell>
          <cell r="AN2082">
            <v>0</v>
          </cell>
        </row>
        <row r="2083">
          <cell r="T2083" t="str">
            <v>hashen</v>
          </cell>
          <cell r="AK2083" t="str">
            <v>VAT Uploaded</v>
          </cell>
          <cell r="AN2083">
            <v>0</v>
          </cell>
        </row>
        <row r="2084">
          <cell r="T2084" t="str">
            <v>yuxiam</v>
          </cell>
          <cell r="AK2084" t="str">
            <v>Case Not Resolved</v>
          </cell>
          <cell r="AN2084">
            <v>0</v>
          </cell>
        </row>
        <row r="2085">
          <cell r="AK2085" t="str">
            <v>Case Not Resolved</v>
          </cell>
          <cell r="AN2085">
            <v>0</v>
          </cell>
        </row>
        <row r="2086">
          <cell r="T2086" t="str">
            <v>ouyangl</v>
          </cell>
          <cell r="AK2086" t="str">
            <v>Not Available</v>
          </cell>
          <cell r="AN2086">
            <v>0</v>
          </cell>
        </row>
        <row r="2087">
          <cell r="T2087" t="str">
            <v>lnjn</v>
          </cell>
          <cell r="AK2087" t="str">
            <v>Not Available</v>
          </cell>
          <cell r="AN2087">
            <v>0</v>
          </cell>
        </row>
        <row r="2088">
          <cell r="AK2088" t="str">
            <v>Case Not Resolved</v>
          </cell>
          <cell r="AN2088">
            <v>0</v>
          </cell>
        </row>
        <row r="2089">
          <cell r="T2089" t="str">
            <v>jinqin</v>
          </cell>
          <cell r="AK2089" t="str">
            <v>Not Available</v>
          </cell>
          <cell r="AN2089">
            <v>0</v>
          </cell>
        </row>
        <row r="2090">
          <cell r="AK2090" t="str">
            <v>Case Not Resolved</v>
          </cell>
          <cell r="AN2090">
            <v>0</v>
          </cell>
        </row>
        <row r="2091">
          <cell r="T2091" t="str">
            <v>ninagian</v>
          </cell>
          <cell r="AK2091" t="str">
            <v>VAT Uploaded</v>
          </cell>
          <cell r="AN2091">
            <v>0</v>
          </cell>
        </row>
        <row r="2092">
          <cell r="T2092" t="str">
            <v>mukimovt</v>
          </cell>
          <cell r="AK2092" t="str">
            <v>Giving up account</v>
          </cell>
          <cell r="AN2092">
            <v>0</v>
          </cell>
        </row>
        <row r="2093">
          <cell r="T2093" t="str">
            <v>johnwals</v>
          </cell>
          <cell r="AK2093" t="str">
            <v>Case Not Resolved</v>
          </cell>
          <cell r="AN2093">
            <v>0</v>
          </cell>
        </row>
        <row r="2094">
          <cell r="T2094" t="str">
            <v>johnwals</v>
          </cell>
          <cell r="AK2094" t="str">
            <v>Case Not Resolved</v>
          </cell>
          <cell r="AN2094">
            <v>0</v>
          </cell>
        </row>
        <row r="2095">
          <cell r="T2095" t="str">
            <v>johnwals</v>
          </cell>
          <cell r="AK2095" t="str">
            <v>Case Not Resolved</v>
          </cell>
          <cell r="AN2095">
            <v>0</v>
          </cell>
        </row>
        <row r="2096">
          <cell r="T2096" t="str">
            <v>johnwals</v>
          </cell>
          <cell r="AK2096" t="str">
            <v>Case Not Resolved</v>
          </cell>
          <cell r="AN2096">
            <v>0</v>
          </cell>
        </row>
        <row r="2097">
          <cell r="T2097" t="str">
            <v>johnwals</v>
          </cell>
          <cell r="AK2097" t="str">
            <v>Case Not Resolved</v>
          </cell>
          <cell r="AN2097">
            <v>0</v>
          </cell>
        </row>
        <row r="2098">
          <cell r="T2098" t="str">
            <v>johnwals</v>
          </cell>
          <cell r="AK2098" t="str">
            <v>Case Not Resolved</v>
          </cell>
          <cell r="AN2098">
            <v>0</v>
          </cell>
        </row>
        <row r="2099">
          <cell r="T2099" t="str">
            <v>yitingc</v>
          </cell>
          <cell r="AK2099" t="str">
            <v>Case Not Resolved</v>
          </cell>
          <cell r="AN2099">
            <v>0</v>
          </cell>
        </row>
        <row r="2100">
          <cell r="T2100" t="str">
            <v>yunxiz</v>
          </cell>
          <cell r="AK2100" t="str">
            <v>Case Not Resolved</v>
          </cell>
          <cell r="AN2100">
            <v>0</v>
          </cell>
        </row>
        <row r="2101">
          <cell r="T2101" t="str">
            <v>luyingao</v>
          </cell>
          <cell r="AK2101" t="str">
            <v>Case Not Resolved</v>
          </cell>
          <cell r="AN2101">
            <v>0</v>
          </cell>
        </row>
        <row r="2102">
          <cell r="T2102" t="str">
            <v>lujang</v>
          </cell>
          <cell r="AK2102" t="str">
            <v>Case Not Resolved</v>
          </cell>
          <cell r="AN2102">
            <v>0</v>
          </cell>
        </row>
        <row r="2103">
          <cell r="AK2103" t="str">
            <v>Case Not Resolved</v>
          </cell>
          <cell r="AN2103">
            <v>0</v>
          </cell>
        </row>
        <row r="2104">
          <cell r="T2104" t="str">
            <v>wenzchen</v>
          </cell>
          <cell r="AK2104" t="str">
            <v>Not Available</v>
          </cell>
          <cell r="AN2104">
            <v>0</v>
          </cell>
        </row>
        <row r="2105">
          <cell r="AK2105" t="str">
            <v>Case Not Resolved</v>
          </cell>
          <cell r="AN2105">
            <v>0</v>
          </cell>
        </row>
        <row r="2106">
          <cell r="T2106" t="str">
            <v>johnwals</v>
          </cell>
          <cell r="AK2106" t="str">
            <v>Case Not Resolved</v>
          </cell>
          <cell r="AN2106">
            <v>0</v>
          </cell>
        </row>
        <row r="2107">
          <cell r="T2107" t="str">
            <v>ninagian</v>
          </cell>
          <cell r="AK2107" t="str">
            <v>Other VAT Question</v>
          </cell>
          <cell r="AN2107">
            <v>0</v>
          </cell>
        </row>
        <row r="2108">
          <cell r="T2108" t="str">
            <v>johnwals</v>
          </cell>
          <cell r="AK2108" t="str">
            <v>Case Not Resolved</v>
          </cell>
          <cell r="AN2108">
            <v>0</v>
          </cell>
        </row>
        <row r="2109">
          <cell r="T2109" t="str">
            <v>rabiv</v>
          </cell>
          <cell r="AK2109" t="str">
            <v>Unresponsive Seller</v>
          </cell>
          <cell r="AN2109">
            <v>0</v>
          </cell>
        </row>
        <row r="2110">
          <cell r="T2110" t="str">
            <v>johnwals</v>
          </cell>
          <cell r="AK2110" t="str">
            <v>Case Not Resolved</v>
          </cell>
          <cell r="AN2110">
            <v>0</v>
          </cell>
        </row>
        <row r="2111">
          <cell r="T2111" t="str">
            <v>wngmlu</v>
          </cell>
          <cell r="AK2111" t="str">
            <v>Case Not Resolved</v>
          </cell>
          <cell r="AN2111">
            <v>0</v>
          </cell>
        </row>
        <row r="2112">
          <cell r="T2112" t="str">
            <v>lnjn</v>
          </cell>
          <cell r="AK2112" t="str">
            <v>Waiting for proof</v>
          </cell>
          <cell r="AN2112">
            <v>0</v>
          </cell>
        </row>
        <row r="2113">
          <cell r="T2113" t="str">
            <v>ddanma</v>
          </cell>
          <cell r="AK2113" t="str">
            <v>Waiting for proof</v>
          </cell>
          <cell r="AN2113">
            <v>0</v>
          </cell>
        </row>
        <row r="2114">
          <cell r="T2114" t="str">
            <v>hashen</v>
          </cell>
          <cell r="AK2114" t="str">
            <v>Case Not Resolved</v>
          </cell>
          <cell r="AN2114">
            <v>0</v>
          </cell>
        </row>
        <row r="2115">
          <cell r="T2115" t="str">
            <v>zhizha</v>
          </cell>
          <cell r="AK2115" t="str">
            <v>Case Not Resolved</v>
          </cell>
          <cell r="AN2115">
            <v>0</v>
          </cell>
        </row>
        <row r="2116">
          <cell r="AK2116" t="str">
            <v>Case Not Resolved</v>
          </cell>
          <cell r="AN2116">
            <v>1</v>
          </cell>
        </row>
        <row r="2117">
          <cell r="T2117" t="str">
            <v>wuying</v>
          </cell>
          <cell r="AK2117" t="str">
            <v>Not Available</v>
          </cell>
          <cell r="AN2117">
            <v>0</v>
          </cell>
        </row>
        <row r="2118">
          <cell r="T2118" t="str">
            <v>wanjiali</v>
          </cell>
          <cell r="AK2118" t="str">
            <v>Not Available</v>
          </cell>
          <cell r="AN2118">
            <v>0</v>
          </cell>
        </row>
        <row r="2119">
          <cell r="T2119" t="str">
            <v>johnwals</v>
          </cell>
          <cell r="AK2119" t="str">
            <v>VAT Uploaded</v>
          </cell>
          <cell r="AN2119">
            <v>0</v>
          </cell>
        </row>
        <row r="2120">
          <cell r="T2120" t="str">
            <v>johnwals</v>
          </cell>
          <cell r="AK2120" t="str">
            <v>VAT Uploaded</v>
          </cell>
          <cell r="AN2120">
            <v>0</v>
          </cell>
        </row>
        <row r="2121">
          <cell r="T2121" t="str">
            <v>mukimovt</v>
          </cell>
          <cell r="AK2121" t="str">
            <v>Other VAT Question</v>
          </cell>
          <cell r="AN2121">
            <v>0</v>
          </cell>
        </row>
        <row r="2122">
          <cell r="T2122" t="str">
            <v>ninagian</v>
          </cell>
          <cell r="AK2122" t="str">
            <v>Other VAT Question</v>
          </cell>
          <cell r="AN2122">
            <v>0</v>
          </cell>
        </row>
        <row r="2123">
          <cell r="T2123" t="str">
            <v>mbbravo</v>
          </cell>
          <cell r="AK2123" t="str">
            <v>Other VAT Question</v>
          </cell>
          <cell r="AN2123">
            <v>0</v>
          </cell>
        </row>
        <row r="2124">
          <cell r="T2124" t="str">
            <v>yitingc</v>
          </cell>
          <cell r="AK2124" t="str">
            <v>Case Not Resolved</v>
          </cell>
          <cell r="AN2124">
            <v>0</v>
          </cell>
        </row>
        <row r="2125">
          <cell r="T2125" t="str">
            <v>immatte</v>
          </cell>
          <cell r="AK2125" t="str">
            <v>Other - No Applicable Reason Code</v>
          </cell>
          <cell r="AN2125">
            <v>0</v>
          </cell>
        </row>
        <row r="2126">
          <cell r="T2126" t="str">
            <v>yuxiam</v>
          </cell>
          <cell r="AK2126" t="str">
            <v>Case Not Resolved</v>
          </cell>
          <cell r="AN2126">
            <v>0</v>
          </cell>
        </row>
        <row r="2127">
          <cell r="T2127" t="str">
            <v>xiaogren</v>
          </cell>
          <cell r="AK2127" t="str">
            <v>Case Not Resolved</v>
          </cell>
          <cell r="AN2127">
            <v>0</v>
          </cell>
        </row>
        <row r="2128">
          <cell r="T2128" t="str">
            <v>lujang</v>
          </cell>
          <cell r="AK2128" t="str">
            <v>Case Not Resolved</v>
          </cell>
          <cell r="AN2128">
            <v>0</v>
          </cell>
        </row>
        <row r="2129">
          <cell r="T2129" t="str">
            <v>lisiqun</v>
          </cell>
          <cell r="AK2129" t="str">
            <v>Case Not Resolved</v>
          </cell>
          <cell r="AN2129">
            <v>0</v>
          </cell>
        </row>
        <row r="2130">
          <cell r="T2130" t="str">
            <v>luyingao</v>
          </cell>
          <cell r="AK2130" t="str">
            <v>Case Not Resolved</v>
          </cell>
          <cell r="AN2130">
            <v>0</v>
          </cell>
        </row>
        <row r="2131">
          <cell r="AK2131" t="str">
            <v>Case Not Resolved</v>
          </cell>
          <cell r="AN2131">
            <v>0</v>
          </cell>
        </row>
        <row r="2132">
          <cell r="T2132" t="str">
            <v>myilun</v>
          </cell>
          <cell r="AK2132" t="str">
            <v>Not Available</v>
          </cell>
          <cell r="AN2132">
            <v>0</v>
          </cell>
        </row>
        <row r="2133">
          <cell r="T2133" t="str">
            <v>yuxiam</v>
          </cell>
          <cell r="AK2133" t="str">
            <v>Not Available</v>
          </cell>
          <cell r="AN2133">
            <v>0</v>
          </cell>
        </row>
        <row r="2134">
          <cell r="T2134" t="str">
            <v>mbbravo</v>
          </cell>
          <cell r="AK2134" t="str">
            <v>2019 UVN No Proof or Rejected</v>
          </cell>
          <cell r="AN2134">
            <v>0</v>
          </cell>
        </row>
        <row r="2135">
          <cell r="T2135" t="str">
            <v>hashen</v>
          </cell>
          <cell r="AK2135" t="str">
            <v>Case Not Resolved</v>
          </cell>
          <cell r="AN2135">
            <v>0</v>
          </cell>
        </row>
        <row r="2136">
          <cell r="T2136" t="str">
            <v>hashen</v>
          </cell>
          <cell r="AK2136" t="str">
            <v>Case Not Resolved</v>
          </cell>
          <cell r="AN2136">
            <v>0</v>
          </cell>
        </row>
        <row r="2137">
          <cell r="T2137" t="str">
            <v>johnwals</v>
          </cell>
          <cell r="AK2137" t="str">
            <v>Case Not Resolved</v>
          </cell>
          <cell r="AN2137">
            <v>0</v>
          </cell>
        </row>
        <row r="2138">
          <cell r="T2138" t="str">
            <v>johnwals</v>
          </cell>
          <cell r="AK2138" t="str">
            <v>2019 UVN No Proof or Rejected</v>
          </cell>
          <cell r="AN2138">
            <v>0</v>
          </cell>
        </row>
        <row r="2139">
          <cell r="T2139" t="str">
            <v>johnwals</v>
          </cell>
          <cell r="AK2139" t="str">
            <v>VAT Uploaded</v>
          </cell>
          <cell r="AN2139">
            <v>0</v>
          </cell>
        </row>
        <row r="2140">
          <cell r="T2140" t="str">
            <v>rabiv</v>
          </cell>
          <cell r="AK2140" t="str">
            <v>Waiting for proof</v>
          </cell>
          <cell r="AN2140">
            <v>0</v>
          </cell>
        </row>
        <row r="2141">
          <cell r="T2141" t="str">
            <v>johnwals</v>
          </cell>
          <cell r="AK2141" t="str">
            <v>Case Not Resolved</v>
          </cell>
          <cell r="AN2141">
            <v>0</v>
          </cell>
        </row>
        <row r="2142">
          <cell r="T2142" t="str">
            <v>johnwals</v>
          </cell>
          <cell r="AK2142" t="str">
            <v>Case Not Resolved</v>
          </cell>
          <cell r="AN2142">
            <v>0</v>
          </cell>
        </row>
        <row r="2143">
          <cell r="T2143" t="str">
            <v>johnwals</v>
          </cell>
          <cell r="AK2143" t="str">
            <v>Case Not Resolved</v>
          </cell>
          <cell r="AN2143">
            <v>0</v>
          </cell>
        </row>
        <row r="2144">
          <cell r="T2144" t="str">
            <v>johnwals</v>
          </cell>
          <cell r="AK2144" t="str">
            <v>Case Not Resolved</v>
          </cell>
          <cell r="AN2144">
            <v>0</v>
          </cell>
        </row>
        <row r="2145">
          <cell r="T2145" t="str">
            <v>johnwals</v>
          </cell>
          <cell r="AK2145" t="str">
            <v>Case Not Resolved</v>
          </cell>
          <cell r="AN2145">
            <v>0</v>
          </cell>
        </row>
        <row r="2146">
          <cell r="T2146" t="str">
            <v>liuwenyu</v>
          </cell>
          <cell r="AK2146" t="str">
            <v>Case Not Resolved</v>
          </cell>
          <cell r="AN2146">
            <v>1</v>
          </cell>
        </row>
        <row r="2147">
          <cell r="T2147" t="str">
            <v>wngmlu</v>
          </cell>
          <cell r="AK2147" t="str">
            <v>Case Not Resolved</v>
          </cell>
          <cell r="AN2147">
            <v>0</v>
          </cell>
        </row>
        <row r="2148">
          <cell r="T2148" t="str">
            <v>yuxiam</v>
          </cell>
          <cell r="AK2148" t="str">
            <v>Case Not Resolved</v>
          </cell>
          <cell r="AN2148">
            <v>0</v>
          </cell>
        </row>
        <row r="2149">
          <cell r="T2149" t="str">
            <v>wingkwal</v>
          </cell>
          <cell r="AK2149" t="str">
            <v>Case Not Resolved</v>
          </cell>
          <cell r="AN2149">
            <v>0</v>
          </cell>
        </row>
        <row r="2150">
          <cell r="T2150" t="str">
            <v>yuxiam</v>
          </cell>
          <cell r="AK2150" t="str">
            <v>Case Not Resolved</v>
          </cell>
          <cell r="AN2150">
            <v>0</v>
          </cell>
        </row>
        <row r="2151">
          <cell r="T2151" t="str">
            <v>wuying</v>
          </cell>
          <cell r="AK2151" t="str">
            <v>Not Available</v>
          </cell>
          <cell r="AN2151">
            <v>0</v>
          </cell>
        </row>
        <row r="2152">
          <cell r="AK2152" t="str">
            <v>Case Not Resolved</v>
          </cell>
          <cell r="AN2152">
            <v>0</v>
          </cell>
        </row>
        <row r="2153">
          <cell r="T2153" t="str">
            <v>myilun</v>
          </cell>
          <cell r="AK2153" t="str">
            <v>Not Available</v>
          </cell>
          <cell r="AN2153">
            <v>0</v>
          </cell>
        </row>
        <row r="2154">
          <cell r="AK2154" t="str">
            <v>Case Not Resolved</v>
          </cell>
          <cell r="AN2154">
            <v>1</v>
          </cell>
        </row>
        <row r="2155">
          <cell r="AK2155" t="str">
            <v>Case Not Resolved</v>
          </cell>
          <cell r="AN2155">
            <v>0</v>
          </cell>
        </row>
        <row r="2156">
          <cell r="T2156" t="str">
            <v>corkeryr</v>
          </cell>
          <cell r="AK2156" t="str">
            <v>2019 UVN No Proof or Rejected</v>
          </cell>
          <cell r="AN2156">
            <v>0</v>
          </cell>
        </row>
        <row r="2157">
          <cell r="T2157" t="str">
            <v>ddanma</v>
          </cell>
          <cell r="AK2157" t="str">
            <v>Case Not Resolved</v>
          </cell>
          <cell r="AN2157">
            <v>0</v>
          </cell>
        </row>
        <row r="2158">
          <cell r="T2158" t="str">
            <v>immatte</v>
          </cell>
          <cell r="AK2158" t="str">
            <v>VAT Uploaded</v>
          </cell>
          <cell r="AN2158">
            <v>0</v>
          </cell>
        </row>
        <row r="2159">
          <cell r="T2159" t="str">
            <v>soriniss</v>
          </cell>
          <cell r="AK2159" t="str">
            <v>Other VAT Question</v>
          </cell>
          <cell r="AN2159">
            <v>0</v>
          </cell>
        </row>
        <row r="2160">
          <cell r="T2160" t="str">
            <v>yitingc</v>
          </cell>
          <cell r="AK2160" t="str">
            <v>Case Not Resolved</v>
          </cell>
          <cell r="AN2160">
            <v>0</v>
          </cell>
        </row>
        <row r="2161">
          <cell r="T2161" t="str">
            <v>zhizha</v>
          </cell>
          <cell r="AK2161" t="str">
            <v>Case Not Resolved</v>
          </cell>
          <cell r="AN2161">
            <v>0</v>
          </cell>
        </row>
        <row r="2162">
          <cell r="T2162" t="str">
            <v>yumengya</v>
          </cell>
          <cell r="AK2162" t="str">
            <v>Case Not Resolved</v>
          </cell>
          <cell r="AN2162">
            <v>0</v>
          </cell>
        </row>
        <row r="2163">
          <cell r="T2163" t="str">
            <v>yuxiam</v>
          </cell>
          <cell r="AK2163" t="str">
            <v>Case Not Resolved</v>
          </cell>
          <cell r="AN2163">
            <v>0</v>
          </cell>
        </row>
        <row r="2164">
          <cell r="T2164" t="str">
            <v>yuxiam</v>
          </cell>
          <cell r="AK2164" t="str">
            <v>Case Not Resolved</v>
          </cell>
          <cell r="AN2164">
            <v>0</v>
          </cell>
        </row>
        <row r="2165">
          <cell r="T2165" t="str">
            <v>sunhengy</v>
          </cell>
          <cell r="AK2165" t="str">
            <v>Not Available</v>
          </cell>
          <cell r="AN2165">
            <v>0</v>
          </cell>
        </row>
        <row r="2166">
          <cell r="T2166" t="str">
            <v>ouyangl</v>
          </cell>
          <cell r="AK2166" t="str">
            <v>Not Available</v>
          </cell>
          <cell r="AN2166">
            <v>0</v>
          </cell>
        </row>
        <row r="2167">
          <cell r="T2167" t="str">
            <v>xinru</v>
          </cell>
          <cell r="AK2167" t="str">
            <v>Not Available</v>
          </cell>
          <cell r="AN2167">
            <v>0</v>
          </cell>
        </row>
        <row r="2168">
          <cell r="T2168" t="str">
            <v>xinru</v>
          </cell>
          <cell r="AK2168" t="str">
            <v>Not Available</v>
          </cell>
          <cell r="AN2168">
            <v>0</v>
          </cell>
        </row>
        <row r="2169">
          <cell r="AK2169" t="str">
            <v>Case Not Resolved</v>
          </cell>
          <cell r="AN2169">
            <v>0</v>
          </cell>
        </row>
        <row r="2170">
          <cell r="T2170" t="str">
            <v>liuwenyu</v>
          </cell>
          <cell r="AK2170" t="str">
            <v>Not Available</v>
          </cell>
          <cell r="AN2170">
            <v>0</v>
          </cell>
        </row>
        <row r="2171">
          <cell r="T2171" t="str">
            <v>chenhaiw</v>
          </cell>
          <cell r="AK2171" t="str">
            <v>Not Available</v>
          </cell>
          <cell r="AN2171">
            <v>0</v>
          </cell>
        </row>
        <row r="2172">
          <cell r="T2172" t="str">
            <v>johnwals</v>
          </cell>
          <cell r="AK2172" t="str">
            <v>Case Not Resolved</v>
          </cell>
          <cell r="AN2172">
            <v>0</v>
          </cell>
        </row>
        <row r="2173">
          <cell r="AK2173" t="str">
            <v>2019 UVN No Proof or Rejected</v>
          </cell>
          <cell r="AN2173">
            <v>0</v>
          </cell>
        </row>
        <row r="2174">
          <cell r="T2174" t="str">
            <v>johnwals</v>
          </cell>
          <cell r="AK2174" t="str">
            <v>Case Not Resolved</v>
          </cell>
          <cell r="AN2174">
            <v>0</v>
          </cell>
        </row>
        <row r="2175">
          <cell r="T2175" t="str">
            <v>mukimovt</v>
          </cell>
          <cell r="AK2175" t="str">
            <v>Waiting for proof</v>
          </cell>
          <cell r="AN2175">
            <v>0</v>
          </cell>
        </row>
        <row r="2176">
          <cell r="T2176" t="str">
            <v>mukimovt</v>
          </cell>
          <cell r="AK2176" t="str">
            <v>Waiting for proof</v>
          </cell>
          <cell r="AN2176">
            <v>0</v>
          </cell>
        </row>
        <row r="2177">
          <cell r="T2177" t="str">
            <v>johnwals</v>
          </cell>
          <cell r="AK2177" t="str">
            <v>Case Not Resolved</v>
          </cell>
          <cell r="AN2177">
            <v>0</v>
          </cell>
        </row>
        <row r="2178">
          <cell r="T2178" t="str">
            <v>johnwals</v>
          </cell>
          <cell r="AK2178" t="str">
            <v>Case Not Resolved</v>
          </cell>
          <cell r="AN2178">
            <v>0</v>
          </cell>
        </row>
        <row r="2179">
          <cell r="T2179" t="str">
            <v>johnwals</v>
          </cell>
          <cell r="AK2179" t="str">
            <v>Case Not Resolved</v>
          </cell>
          <cell r="AN2179">
            <v>0</v>
          </cell>
        </row>
        <row r="2180">
          <cell r="T2180" t="str">
            <v>wingkwal</v>
          </cell>
          <cell r="AK2180" t="str">
            <v>Case Not Resolved</v>
          </cell>
          <cell r="AN2180">
            <v>0</v>
          </cell>
        </row>
        <row r="2181">
          <cell r="T2181" t="str">
            <v>hashen</v>
          </cell>
          <cell r="AK2181" t="str">
            <v>Case Not Resolved</v>
          </cell>
          <cell r="AN2181">
            <v>0</v>
          </cell>
        </row>
        <row r="2182">
          <cell r="T2182" t="str">
            <v>yumengya</v>
          </cell>
          <cell r="AK2182" t="str">
            <v>Other VAT Question</v>
          </cell>
          <cell r="AN2182">
            <v>0</v>
          </cell>
        </row>
        <row r="2183">
          <cell r="AK2183" t="str">
            <v>2019 UVN Proof Provided</v>
          </cell>
          <cell r="AN2183">
            <v>0</v>
          </cell>
        </row>
        <row r="2184">
          <cell r="T2184" t="str">
            <v>corkeryr</v>
          </cell>
          <cell r="AK2184" t="str">
            <v>VAT Uploaded</v>
          </cell>
          <cell r="AN2184">
            <v>0</v>
          </cell>
        </row>
        <row r="2185">
          <cell r="T2185" t="str">
            <v>rabiv</v>
          </cell>
          <cell r="AK2185" t="str">
            <v>Other - No Applicable Reason Code</v>
          </cell>
          <cell r="AN2185">
            <v>0</v>
          </cell>
        </row>
        <row r="2186">
          <cell r="T2186" t="str">
            <v>johnwals</v>
          </cell>
          <cell r="AK2186" t="str">
            <v>2019 UVN No Proof or Rejected</v>
          </cell>
          <cell r="AN2186">
            <v>0</v>
          </cell>
        </row>
        <row r="2187">
          <cell r="T2187" t="str">
            <v>johnwals</v>
          </cell>
          <cell r="AK2187" t="str">
            <v>2019 UVN No Proof or Rejected</v>
          </cell>
          <cell r="AN2187">
            <v>0</v>
          </cell>
        </row>
        <row r="2188">
          <cell r="T2188" t="str">
            <v>johnwals</v>
          </cell>
          <cell r="AK2188" t="str">
            <v>Case Not Resolved</v>
          </cell>
          <cell r="AN2188">
            <v>0</v>
          </cell>
        </row>
        <row r="2189">
          <cell r="T2189" t="str">
            <v>yuntang</v>
          </cell>
          <cell r="AK2189" t="str">
            <v>Case Not Resolved</v>
          </cell>
          <cell r="AN2189">
            <v>0</v>
          </cell>
        </row>
        <row r="2190">
          <cell r="T2190" t="str">
            <v>wazhao</v>
          </cell>
          <cell r="AK2190" t="str">
            <v>Case Not Resolved</v>
          </cell>
          <cell r="AN2190">
            <v>0</v>
          </cell>
        </row>
        <row r="2191">
          <cell r="T2191" t="str">
            <v>yuqhuang</v>
          </cell>
          <cell r="AK2191" t="str">
            <v>Case Not Resolved</v>
          </cell>
          <cell r="AN2191">
            <v>0</v>
          </cell>
        </row>
        <row r="2192">
          <cell r="T2192" t="str">
            <v>zhizha</v>
          </cell>
          <cell r="AK2192" t="str">
            <v>Case Not Resolved</v>
          </cell>
          <cell r="AN2192">
            <v>0</v>
          </cell>
        </row>
        <row r="2193">
          <cell r="T2193" t="str">
            <v>choyi</v>
          </cell>
          <cell r="AK2193" t="str">
            <v>Not Available</v>
          </cell>
          <cell r="AN2193">
            <v>0</v>
          </cell>
        </row>
        <row r="2194">
          <cell r="AK2194" t="str">
            <v>Case Not Resolved</v>
          </cell>
          <cell r="AN2194">
            <v>0</v>
          </cell>
        </row>
        <row r="2195">
          <cell r="AK2195" t="str">
            <v>Case Not Resolved</v>
          </cell>
          <cell r="AN2195">
            <v>1</v>
          </cell>
        </row>
        <row r="2196">
          <cell r="T2196" t="str">
            <v>qiweiyi</v>
          </cell>
          <cell r="AK2196" t="str">
            <v>Not Available</v>
          </cell>
          <cell r="AN2196">
            <v>0</v>
          </cell>
        </row>
        <row r="2197">
          <cell r="T2197" t="str">
            <v>wanjiali</v>
          </cell>
          <cell r="AK2197" t="str">
            <v>Not Available</v>
          </cell>
          <cell r="AN2197">
            <v>0</v>
          </cell>
        </row>
        <row r="2198">
          <cell r="AK2198" t="str">
            <v>Case Not Resolved</v>
          </cell>
          <cell r="AN2198">
            <v>1</v>
          </cell>
        </row>
        <row r="2199">
          <cell r="T2199" t="str">
            <v>johnwals</v>
          </cell>
          <cell r="AK2199" t="str">
            <v>VAT Uploaded</v>
          </cell>
          <cell r="AN2199">
            <v>0</v>
          </cell>
        </row>
        <row r="2200">
          <cell r="T2200" t="str">
            <v>johnwals</v>
          </cell>
          <cell r="AK2200" t="str">
            <v>VAT Uploaded</v>
          </cell>
          <cell r="AN2200">
            <v>0</v>
          </cell>
        </row>
        <row r="2201">
          <cell r="T2201" t="str">
            <v>johnwals</v>
          </cell>
          <cell r="AK2201" t="str">
            <v>Case Not Resolved</v>
          </cell>
          <cell r="AN2201">
            <v>0</v>
          </cell>
        </row>
        <row r="2202">
          <cell r="AK2202" t="str">
            <v>2019 UVN No Proof or Rejected</v>
          </cell>
          <cell r="AN2202">
            <v>0</v>
          </cell>
        </row>
        <row r="2203">
          <cell r="T2203" t="str">
            <v>johnwals</v>
          </cell>
          <cell r="AK2203" t="str">
            <v>Case Not Resolved</v>
          </cell>
          <cell r="AN2203">
            <v>0</v>
          </cell>
        </row>
        <row r="2204">
          <cell r="T2204" t="str">
            <v>ninagian</v>
          </cell>
          <cell r="AK2204" t="str">
            <v>Other VAT Question</v>
          </cell>
          <cell r="AN2204">
            <v>0</v>
          </cell>
        </row>
        <row r="2205">
          <cell r="T2205" t="str">
            <v>matyldk</v>
          </cell>
          <cell r="AK2205" t="str">
            <v>Not Available</v>
          </cell>
          <cell r="AN2205">
            <v>0</v>
          </cell>
        </row>
        <row r="2206">
          <cell r="T2206" t="str">
            <v>hashen</v>
          </cell>
          <cell r="AK2206" t="str">
            <v>Case Not Resolved</v>
          </cell>
          <cell r="AN2206">
            <v>0</v>
          </cell>
        </row>
        <row r="2207">
          <cell r="T2207" t="str">
            <v>johnwals</v>
          </cell>
          <cell r="AK2207" t="str">
            <v>Case Not Resolved</v>
          </cell>
          <cell r="AN2207">
            <v>0</v>
          </cell>
        </row>
        <row r="2208">
          <cell r="T2208" t="str">
            <v>yitingc</v>
          </cell>
          <cell r="AK2208" t="str">
            <v>Case Not Resolved</v>
          </cell>
          <cell r="AN2208">
            <v>0</v>
          </cell>
        </row>
        <row r="2209">
          <cell r="T2209" t="str">
            <v>zhizha</v>
          </cell>
          <cell r="AK2209" t="str">
            <v>Case Not Resolved</v>
          </cell>
          <cell r="AN2209">
            <v>0</v>
          </cell>
        </row>
        <row r="2210">
          <cell r="AK2210" t="str">
            <v>Case Not Resolved</v>
          </cell>
          <cell r="AN2210">
            <v>1</v>
          </cell>
        </row>
        <row r="2211">
          <cell r="AK2211" t="str">
            <v>Case Not Resolved</v>
          </cell>
          <cell r="AN2211">
            <v>1</v>
          </cell>
        </row>
        <row r="2212">
          <cell r="AK2212" t="str">
            <v>Case Not Resolved</v>
          </cell>
          <cell r="AN2212">
            <v>1</v>
          </cell>
        </row>
        <row r="2213">
          <cell r="T2213" t="str">
            <v>lnjn</v>
          </cell>
          <cell r="AK2213" t="str">
            <v>Not Available</v>
          </cell>
          <cell r="AN2213">
            <v>0</v>
          </cell>
        </row>
        <row r="2214">
          <cell r="T2214" t="str">
            <v>jinqin</v>
          </cell>
          <cell r="AK2214" t="str">
            <v>Not Available</v>
          </cell>
          <cell r="AN2214">
            <v>0</v>
          </cell>
        </row>
        <row r="2215">
          <cell r="T2215" t="str">
            <v>myilun</v>
          </cell>
          <cell r="AK2215" t="str">
            <v>Not Available</v>
          </cell>
          <cell r="AN2215">
            <v>0</v>
          </cell>
        </row>
        <row r="2216">
          <cell r="T2216" t="str">
            <v>yiluh</v>
          </cell>
          <cell r="AK2216" t="str">
            <v>Not Available</v>
          </cell>
          <cell r="AN2216">
            <v>0</v>
          </cell>
        </row>
        <row r="2217">
          <cell r="T2217" t="str">
            <v>jinqin</v>
          </cell>
          <cell r="AK2217" t="str">
            <v>Not Available</v>
          </cell>
          <cell r="AN2217">
            <v>0</v>
          </cell>
        </row>
        <row r="2218">
          <cell r="T2218" t="str">
            <v>johnwals</v>
          </cell>
          <cell r="AK2218" t="str">
            <v>VAT Uploaded</v>
          </cell>
          <cell r="AN2218">
            <v>0</v>
          </cell>
        </row>
        <row r="2219">
          <cell r="T2219" t="str">
            <v>tyongyi</v>
          </cell>
          <cell r="AK2219" t="str">
            <v>VAT Uploaded</v>
          </cell>
          <cell r="AN2219">
            <v>0</v>
          </cell>
        </row>
        <row r="2220">
          <cell r="T2220" t="str">
            <v>johnwals</v>
          </cell>
          <cell r="AK2220" t="str">
            <v>Case Not Resolved</v>
          </cell>
          <cell r="AN2220">
            <v>0</v>
          </cell>
        </row>
        <row r="2221">
          <cell r="T2221" t="str">
            <v>johnwals</v>
          </cell>
          <cell r="AK2221" t="str">
            <v>Unresponsive Seller</v>
          </cell>
          <cell r="AN2221">
            <v>0</v>
          </cell>
        </row>
        <row r="2222">
          <cell r="T2222" t="str">
            <v>johnwals</v>
          </cell>
          <cell r="AK2222" t="str">
            <v>2019 UVN No Proof or Rejected</v>
          </cell>
          <cell r="AN2222">
            <v>0</v>
          </cell>
        </row>
        <row r="2223">
          <cell r="T2223" t="str">
            <v>johnwals</v>
          </cell>
          <cell r="AK2223" t="str">
            <v>Case Not Resolved</v>
          </cell>
          <cell r="AN2223">
            <v>0</v>
          </cell>
        </row>
        <row r="2224">
          <cell r="T2224" t="str">
            <v>mukimovt</v>
          </cell>
          <cell r="AK2224" t="str">
            <v>Waiting for proof</v>
          </cell>
          <cell r="AN2224">
            <v>0</v>
          </cell>
        </row>
        <row r="2225">
          <cell r="T2225" t="str">
            <v>mbbravo</v>
          </cell>
          <cell r="AK2225" t="str">
            <v>2019 UVN No Proof or Rejected</v>
          </cell>
          <cell r="AN2225">
            <v>0</v>
          </cell>
        </row>
        <row r="2226">
          <cell r="T2226" t="str">
            <v>johnwals</v>
          </cell>
          <cell r="AK2226" t="str">
            <v>Case Not Resolved</v>
          </cell>
          <cell r="AN2226">
            <v>0</v>
          </cell>
        </row>
        <row r="2227">
          <cell r="T2227" t="str">
            <v>wingkwal</v>
          </cell>
          <cell r="AK2227" t="str">
            <v>Case Not Resolved</v>
          </cell>
          <cell r="AN2227">
            <v>0</v>
          </cell>
        </row>
        <row r="2228">
          <cell r="T2228" t="str">
            <v>zhizha</v>
          </cell>
          <cell r="AK2228" t="str">
            <v>Case Not Resolved</v>
          </cell>
          <cell r="AN2228">
            <v>0</v>
          </cell>
        </row>
        <row r="2229">
          <cell r="T2229" t="str">
            <v>lnjn</v>
          </cell>
          <cell r="AK2229" t="str">
            <v>Case Not Resolved</v>
          </cell>
          <cell r="AN2229">
            <v>0</v>
          </cell>
        </row>
        <row r="2230">
          <cell r="T2230" t="str">
            <v>hashen</v>
          </cell>
          <cell r="AK2230" t="str">
            <v>Case Not Resolved</v>
          </cell>
          <cell r="AN2230">
            <v>0</v>
          </cell>
        </row>
        <row r="2231">
          <cell r="T2231" t="str">
            <v>yitingc</v>
          </cell>
          <cell r="AK2231" t="str">
            <v>Case Not Resolved</v>
          </cell>
          <cell r="AN2231">
            <v>0</v>
          </cell>
        </row>
        <row r="2232">
          <cell r="T2232" t="str">
            <v>yuxiam</v>
          </cell>
          <cell r="AK2232" t="str">
            <v>Case Not Resolved</v>
          </cell>
          <cell r="AN2232">
            <v>0</v>
          </cell>
        </row>
        <row r="2233">
          <cell r="T2233" t="str">
            <v>sunhengy</v>
          </cell>
          <cell r="AK2233" t="str">
            <v>Not Available</v>
          </cell>
          <cell r="AN2233">
            <v>0</v>
          </cell>
        </row>
        <row r="2234">
          <cell r="T2234" t="str">
            <v>myilun</v>
          </cell>
          <cell r="AK2234" t="str">
            <v>Not Available</v>
          </cell>
          <cell r="AN2234">
            <v>0</v>
          </cell>
        </row>
        <row r="2235">
          <cell r="T2235" t="str">
            <v>mukimovt</v>
          </cell>
          <cell r="AK2235" t="str">
            <v>Giving up account</v>
          </cell>
          <cell r="AN2235">
            <v>0</v>
          </cell>
        </row>
        <row r="2236">
          <cell r="T2236" t="str">
            <v>rabiv</v>
          </cell>
          <cell r="AK2236" t="str">
            <v>Giving up account</v>
          </cell>
          <cell r="AN2236">
            <v>0</v>
          </cell>
        </row>
        <row r="2237">
          <cell r="T2237" t="str">
            <v>johnwals</v>
          </cell>
          <cell r="AK2237" t="str">
            <v>Case Not Resolved</v>
          </cell>
          <cell r="AN2237">
            <v>0</v>
          </cell>
        </row>
        <row r="2238">
          <cell r="T2238" t="str">
            <v>johnwals</v>
          </cell>
          <cell r="AK2238" t="str">
            <v>2019 UVN No Proof or Rejected</v>
          </cell>
          <cell r="AN2238">
            <v>0</v>
          </cell>
        </row>
        <row r="2239">
          <cell r="T2239" t="str">
            <v>mbbravo</v>
          </cell>
          <cell r="AK2239" t="str">
            <v>2019 UVN No Proof or Rejected</v>
          </cell>
          <cell r="AN2239">
            <v>0</v>
          </cell>
        </row>
        <row r="2240">
          <cell r="T2240" t="str">
            <v>johnwals</v>
          </cell>
          <cell r="AK2240" t="str">
            <v>Case Not Resolved</v>
          </cell>
          <cell r="AN2240">
            <v>0</v>
          </cell>
        </row>
        <row r="2241">
          <cell r="T2241" t="str">
            <v>johnwals</v>
          </cell>
          <cell r="AK2241" t="str">
            <v>Case Not Resolved</v>
          </cell>
          <cell r="AN2241">
            <v>0</v>
          </cell>
        </row>
        <row r="2242">
          <cell r="T2242" t="str">
            <v>wingkwal</v>
          </cell>
          <cell r="AK2242" t="str">
            <v>Case Not Resolved</v>
          </cell>
          <cell r="AN2242">
            <v>0</v>
          </cell>
        </row>
        <row r="2243">
          <cell r="T2243" t="str">
            <v>yuxiam</v>
          </cell>
          <cell r="AK2243" t="str">
            <v>Case Not Resolved</v>
          </cell>
          <cell r="AN2243">
            <v>0</v>
          </cell>
        </row>
        <row r="2244">
          <cell r="T2244" t="str">
            <v>lujang</v>
          </cell>
          <cell r="AK2244" t="str">
            <v>Case Not Resolved</v>
          </cell>
          <cell r="AN2244">
            <v>0</v>
          </cell>
        </row>
        <row r="2245">
          <cell r="T2245" t="str">
            <v>yuxiam</v>
          </cell>
          <cell r="AK2245" t="str">
            <v>Case Not Resolved</v>
          </cell>
          <cell r="AN2245">
            <v>0</v>
          </cell>
        </row>
        <row r="2246">
          <cell r="T2246" t="str">
            <v>hashen</v>
          </cell>
          <cell r="AK2246" t="str">
            <v>Case Not Resolved</v>
          </cell>
          <cell r="AN2246">
            <v>0</v>
          </cell>
        </row>
        <row r="2247">
          <cell r="T2247" t="str">
            <v>yuxiam</v>
          </cell>
          <cell r="AK2247" t="str">
            <v>Case Not Resolved</v>
          </cell>
          <cell r="AN2247">
            <v>0</v>
          </cell>
        </row>
        <row r="2248">
          <cell r="AK2248" t="str">
            <v>Case Not Resolved</v>
          </cell>
          <cell r="AN2248">
            <v>0</v>
          </cell>
        </row>
        <row r="2249">
          <cell r="AK2249" t="str">
            <v>Case Not Resolved</v>
          </cell>
          <cell r="AN2249">
            <v>0</v>
          </cell>
        </row>
        <row r="2250">
          <cell r="AK2250" t="str">
            <v>2019 UVN Proof Provided</v>
          </cell>
          <cell r="AN2250">
            <v>0</v>
          </cell>
        </row>
        <row r="2251">
          <cell r="T2251" t="str">
            <v>myilun</v>
          </cell>
          <cell r="AK2251" t="str">
            <v>Not Available</v>
          </cell>
          <cell r="AN2251">
            <v>0</v>
          </cell>
        </row>
        <row r="2252">
          <cell r="T2252" t="str">
            <v>wanjiali</v>
          </cell>
          <cell r="AK2252" t="str">
            <v>Other VAT Question</v>
          </cell>
          <cell r="AN2252">
            <v>0</v>
          </cell>
        </row>
        <row r="2253">
          <cell r="T2253" t="str">
            <v>wngmlu</v>
          </cell>
          <cell r="AK2253" t="str">
            <v>Not Available</v>
          </cell>
          <cell r="AN2253">
            <v>0</v>
          </cell>
        </row>
        <row r="2254">
          <cell r="T2254" t="str">
            <v>mbbravo</v>
          </cell>
          <cell r="AK2254" t="str">
            <v>VAT Uploaded</v>
          </cell>
          <cell r="AN2254">
            <v>0</v>
          </cell>
        </row>
        <row r="2255">
          <cell r="T2255" t="str">
            <v>johnwals</v>
          </cell>
          <cell r="AK2255" t="str">
            <v>2019 UVN Proof Provided</v>
          </cell>
          <cell r="AN2255">
            <v>0</v>
          </cell>
        </row>
        <row r="2256">
          <cell r="T2256" t="str">
            <v>corkeryr</v>
          </cell>
          <cell r="AK2256" t="str">
            <v>Other VAT Question</v>
          </cell>
          <cell r="AN2256">
            <v>0</v>
          </cell>
        </row>
        <row r="2257">
          <cell r="T2257" t="str">
            <v>yuxiam</v>
          </cell>
          <cell r="AK2257" t="str">
            <v>Case Not Resolved</v>
          </cell>
          <cell r="AN2257">
            <v>0</v>
          </cell>
        </row>
        <row r="2258">
          <cell r="T2258" t="str">
            <v>mbbravo</v>
          </cell>
          <cell r="AK2258" t="str">
            <v>2019 UVN No Proof or Rejected</v>
          </cell>
          <cell r="AN2258">
            <v>0</v>
          </cell>
        </row>
        <row r="2259">
          <cell r="T2259" t="str">
            <v>immatte</v>
          </cell>
          <cell r="AK2259" t="str">
            <v>Other - No Applicable Reason Code</v>
          </cell>
          <cell r="AN2259">
            <v>0</v>
          </cell>
        </row>
        <row r="2260">
          <cell r="T2260" t="str">
            <v>hashen</v>
          </cell>
          <cell r="AK2260" t="str">
            <v>Case Not Resolved</v>
          </cell>
          <cell r="AN2260">
            <v>0</v>
          </cell>
        </row>
        <row r="2261">
          <cell r="T2261" t="str">
            <v>ddanma</v>
          </cell>
          <cell r="AK2261" t="str">
            <v>Case Not Resolved</v>
          </cell>
          <cell r="AN2261">
            <v>0</v>
          </cell>
        </row>
        <row r="2262">
          <cell r="T2262" t="str">
            <v>yitingc</v>
          </cell>
          <cell r="AK2262" t="str">
            <v>Case Not Resolved</v>
          </cell>
          <cell r="AN2262">
            <v>0</v>
          </cell>
        </row>
        <row r="2263">
          <cell r="T2263" t="str">
            <v>xiaogren</v>
          </cell>
          <cell r="AK2263" t="str">
            <v>Case Not Resolved</v>
          </cell>
          <cell r="AN2263">
            <v>0</v>
          </cell>
        </row>
        <row r="2264">
          <cell r="T2264" t="str">
            <v>hashen</v>
          </cell>
          <cell r="AK2264" t="str">
            <v>Case Not Resolved</v>
          </cell>
          <cell r="AN2264">
            <v>0</v>
          </cell>
        </row>
        <row r="2265">
          <cell r="T2265" t="str">
            <v>ddanma</v>
          </cell>
          <cell r="AK2265" t="str">
            <v>Waiting for proof</v>
          </cell>
          <cell r="AN2265">
            <v>0</v>
          </cell>
        </row>
        <row r="2266">
          <cell r="T2266" t="str">
            <v>lujang</v>
          </cell>
          <cell r="AK2266" t="str">
            <v>Not Available</v>
          </cell>
          <cell r="AN2266">
            <v>0</v>
          </cell>
        </row>
        <row r="2267">
          <cell r="T2267" t="str">
            <v>qiweiyi</v>
          </cell>
          <cell r="AK2267" t="str">
            <v>Not Available</v>
          </cell>
          <cell r="AN2267">
            <v>0</v>
          </cell>
        </row>
        <row r="2268">
          <cell r="T2268" t="str">
            <v>soriniss</v>
          </cell>
          <cell r="AK2268" t="str">
            <v>Giving up account</v>
          </cell>
          <cell r="AN2268">
            <v>0</v>
          </cell>
        </row>
        <row r="2269">
          <cell r="T2269" t="str">
            <v>johnwals</v>
          </cell>
          <cell r="AK2269" t="str">
            <v>Case Not Resolved</v>
          </cell>
          <cell r="AN2269">
            <v>0</v>
          </cell>
        </row>
        <row r="2270">
          <cell r="AK2270" t="str">
            <v>2019 UVN No Proof or Rejected</v>
          </cell>
          <cell r="AN2270">
            <v>0</v>
          </cell>
        </row>
        <row r="2271">
          <cell r="T2271" t="str">
            <v>hashen</v>
          </cell>
          <cell r="AK2271" t="str">
            <v>Case Not Resolved</v>
          </cell>
          <cell r="AN2271">
            <v>0</v>
          </cell>
        </row>
        <row r="2272">
          <cell r="T2272" t="str">
            <v>wngmlu</v>
          </cell>
          <cell r="AK2272" t="str">
            <v>Case Not Resolved</v>
          </cell>
          <cell r="AN2272">
            <v>0</v>
          </cell>
        </row>
        <row r="2273">
          <cell r="T2273" t="str">
            <v>zhizha</v>
          </cell>
          <cell r="AK2273" t="str">
            <v>Case Not Resolved</v>
          </cell>
          <cell r="AN2273">
            <v>0</v>
          </cell>
        </row>
        <row r="2274">
          <cell r="T2274" t="str">
            <v>yuxiam</v>
          </cell>
          <cell r="AK2274" t="str">
            <v>Case Not Resolved</v>
          </cell>
          <cell r="AN2274">
            <v>0</v>
          </cell>
        </row>
        <row r="2275">
          <cell r="T2275" t="str">
            <v>cillianc</v>
          </cell>
          <cell r="AK2275" t="str">
            <v>Waiting for proof</v>
          </cell>
          <cell r="AN2275">
            <v>0</v>
          </cell>
        </row>
        <row r="2276">
          <cell r="T2276" t="str">
            <v>lnjn</v>
          </cell>
          <cell r="AK2276" t="str">
            <v>Case Not Resolved</v>
          </cell>
          <cell r="AN2276">
            <v>0</v>
          </cell>
        </row>
        <row r="2277">
          <cell r="T2277" t="str">
            <v>amzcri</v>
          </cell>
          <cell r="AK2277" t="str">
            <v>Other - No Applicable Reason Code</v>
          </cell>
          <cell r="AN2277">
            <v>0</v>
          </cell>
        </row>
        <row r="2278">
          <cell r="AK2278" t="str">
            <v>Case Not Resolved</v>
          </cell>
          <cell r="AN2278">
            <v>0</v>
          </cell>
        </row>
        <row r="2279">
          <cell r="T2279" t="str">
            <v>xinru</v>
          </cell>
          <cell r="AK2279" t="str">
            <v>Not Available</v>
          </cell>
          <cell r="AN2279">
            <v>0</v>
          </cell>
        </row>
        <row r="2280">
          <cell r="T2280" t="str">
            <v>mbbravo</v>
          </cell>
          <cell r="AK2280" t="str">
            <v>VAT Uploaded</v>
          </cell>
          <cell r="AN2280">
            <v>0</v>
          </cell>
        </row>
        <row r="2281">
          <cell r="T2281" t="str">
            <v>mukimovt</v>
          </cell>
          <cell r="AK2281" t="str">
            <v>Waiting for proof</v>
          </cell>
          <cell r="AN2281">
            <v>0</v>
          </cell>
        </row>
        <row r="2282">
          <cell r="T2282" t="str">
            <v>mukimovt</v>
          </cell>
          <cell r="AK2282" t="str">
            <v>Giving up account</v>
          </cell>
          <cell r="AN2282">
            <v>0</v>
          </cell>
        </row>
        <row r="2283">
          <cell r="T2283" t="str">
            <v>chenhaiw</v>
          </cell>
          <cell r="AK2283" t="str">
            <v>Case Not Resolved</v>
          </cell>
          <cell r="AN2283">
            <v>0</v>
          </cell>
        </row>
        <row r="2284">
          <cell r="T2284" t="str">
            <v>amzcri</v>
          </cell>
          <cell r="AK2284" t="str">
            <v>Waiting for proof</v>
          </cell>
          <cell r="AN2284">
            <v>0</v>
          </cell>
        </row>
        <row r="2285">
          <cell r="T2285" t="str">
            <v>xiaogren</v>
          </cell>
          <cell r="AK2285" t="str">
            <v>Case Not Resolved</v>
          </cell>
          <cell r="AN2285">
            <v>0</v>
          </cell>
        </row>
        <row r="2286">
          <cell r="T2286" t="str">
            <v>yumengya</v>
          </cell>
          <cell r="AK2286" t="str">
            <v>Not Available</v>
          </cell>
          <cell r="AN2286">
            <v>0</v>
          </cell>
        </row>
        <row r="2287">
          <cell r="T2287" t="str">
            <v>wenzchen</v>
          </cell>
          <cell r="AK2287" t="str">
            <v>Not Available</v>
          </cell>
          <cell r="AN2287">
            <v>0</v>
          </cell>
        </row>
        <row r="2288">
          <cell r="T2288" t="str">
            <v>lnjn</v>
          </cell>
          <cell r="AK2288" t="str">
            <v>Not Available</v>
          </cell>
          <cell r="AN2288">
            <v>0</v>
          </cell>
        </row>
        <row r="2289">
          <cell r="T2289" t="str">
            <v>myilun</v>
          </cell>
          <cell r="AK2289" t="str">
            <v>Not Available</v>
          </cell>
          <cell r="AN2289">
            <v>0</v>
          </cell>
        </row>
        <row r="2290">
          <cell r="AK2290" t="str">
            <v>2019 UVN Proof Provided</v>
          </cell>
          <cell r="AN2290">
            <v>0</v>
          </cell>
        </row>
        <row r="2291">
          <cell r="T2291" t="str">
            <v>mbbravo</v>
          </cell>
          <cell r="AK2291" t="str">
            <v>VAT Uploaded</v>
          </cell>
          <cell r="AN2291">
            <v>0</v>
          </cell>
        </row>
        <row r="2292">
          <cell r="T2292" t="str">
            <v>johnwals</v>
          </cell>
          <cell r="AK2292" t="str">
            <v>Case Not Resolved</v>
          </cell>
          <cell r="AN2292">
            <v>0</v>
          </cell>
        </row>
        <row r="2293">
          <cell r="T2293" t="str">
            <v>johnwals</v>
          </cell>
          <cell r="AK2293" t="str">
            <v>2019 UVN No Proof or Rejected</v>
          </cell>
          <cell r="AN2293">
            <v>0</v>
          </cell>
        </row>
        <row r="2294">
          <cell r="T2294" t="str">
            <v>johnwals</v>
          </cell>
          <cell r="AK2294" t="str">
            <v>Case Not Resolved</v>
          </cell>
          <cell r="AN2294">
            <v>0</v>
          </cell>
        </row>
        <row r="2295">
          <cell r="T2295" t="str">
            <v>hashen</v>
          </cell>
          <cell r="AK2295" t="str">
            <v>Case Not Resolved</v>
          </cell>
          <cell r="AN2295">
            <v>0</v>
          </cell>
        </row>
        <row r="2296">
          <cell r="T2296" t="str">
            <v>johnwals</v>
          </cell>
          <cell r="AK2296" t="str">
            <v>Case Not Resolved</v>
          </cell>
          <cell r="AN2296">
            <v>0</v>
          </cell>
        </row>
        <row r="2297">
          <cell r="T2297" t="str">
            <v>johnwals</v>
          </cell>
          <cell r="AK2297" t="str">
            <v>Case Not Resolved</v>
          </cell>
          <cell r="AN2297">
            <v>0</v>
          </cell>
        </row>
        <row r="2298">
          <cell r="T2298" t="str">
            <v>ninagian</v>
          </cell>
          <cell r="AK2298" t="str">
            <v>Other VAT Question</v>
          </cell>
          <cell r="AN2298">
            <v>0</v>
          </cell>
        </row>
        <row r="2299">
          <cell r="T2299" t="str">
            <v>ddanma</v>
          </cell>
          <cell r="AK2299" t="str">
            <v>Case Not Resolved</v>
          </cell>
          <cell r="AN2299">
            <v>0</v>
          </cell>
        </row>
        <row r="2300">
          <cell r="T2300" t="str">
            <v>xiaogren</v>
          </cell>
          <cell r="AK2300" t="str">
            <v>Case Not Resolved</v>
          </cell>
          <cell r="AN2300">
            <v>0</v>
          </cell>
        </row>
        <row r="2301">
          <cell r="AK2301" t="str">
            <v>Case Not Resolved</v>
          </cell>
          <cell r="AN2301">
            <v>1</v>
          </cell>
        </row>
        <row r="2302">
          <cell r="T2302" t="str">
            <v>wuying</v>
          </cell>
          <cell r="AK2302" t="str">
            <v>Not Available</v>
          </cell>
          <cell r="AN2302">
            <v>0</v>
          </cell>
        </row>
        <row r="2303">
          <cell r="T2303" t="str">
            <v>liuwenyu</v>
          </cell>
          <cell r="AK2303" t="str">
            <v>Not Available</v>
          </cell>
          <cell r="AN2303">
            <v>0</v>
          </cell>
        </row>
        <row r="2304">
          <cell r="T2304" t="str">
            <v>wuying</v>
          </cell>
          <cell r="AK2304" t="str">
            <v>Not Available</v>
          </cell>
          <cell r="AN2304">
            <v>0</v>
          </cell>
        </row>
        <row r="2305">
          <cell r="T2305" t="str">
            <v>wenzchen</v>
          </cell>
          <cell r="AK2305" t="str">
            <v>Not Available</v>
          </cell>
          <cell r="AN2305">
            <v>0</v>
          </cell>
        </row>
        <row r="2306">
          <cell r="AK2306" t="str">
            <v>2019 UVN No Proof or Rejected</v>
          </cell>
          <cell r="AN2306">
            <v>1</v>
          </cell>
        </row>
        <row r="2307">
          <cell r="T2307" t="str">
            <v>ouyangl</v>
          </cell>
          <cell r="AK2307" t="str">
            <v>Not Available</v>
          </cell>
          <cell r="AN2307">
            <v>0</v>
          </cell>
        </row>
        <row r="2308">
          <cell r="T2308" t="str">
            <v>jinqin</v>
          </cell>
          <cell r="AK2308" t="str">
            <v>Not Available</v>
          </cell>
          <cell r="AN2308">
            <v>0</v>
          </cell>
        </row>
        <row r="2309">
          <cell r="T2309" t="str">
            <v>johnwals</v>
          </cell>
          <cell r="AK2309" t="str">
            <v>VAT Uploaded</v>
          </cell>
          <cell r="AN2309">
            <v>0</v>
          </cell>
        </row>
        <row r="2310">
          <cell r="T2310" t="str">
            <v>johnwals</v>
          </cell>
          <cell r="AK2310" t="str">
            <v>Case Not Resolved</v>
          </cell>
          <cell r="AN2310">
            <v>0</v>
          </cell>
        </row>
        <row r="2311">
          <cell r="T2311" t="str">
            <v>johnwals</v>
          </cell>
          <cell r="AK2311" t="str">
            <v>Case Not Resolved</v>
          </cell>
          <cell r="AN2311">
            <v>0</v>
          </cell>
        </row>
        <row r="2312">
          <cell r="T2312" t="str">
            <v>johnwals</v>
          </cell>
          <cell r="AK2312" t="str">
            <v>Case Not Resolved</v>
          </cell>
          <cell r="AN2312">
            <v>0</v>
          </cell>
        </row>
        <row r="2313">
          <cell r="T2313" t="str">
            <v>rabiv</v>
          </cell>
          <cell r="AK2313" t="str">
            <v>Waiting for proof</v>
          </cell>
          <cell r="AN2313">
            <v>0</v>
          </cell>
        </row>
        <row r="2314">
          <cell r="T2314" t="str">
            <v>hashen</v>
          </cell>
          <cell r="AK2314" t="str">
            <v>Waiting for proof</v>
          </cell>
          <cell r="AN2314">
            <v>0</v>
          </cell>
        </row>
        <row r="2315">
          <cell r="T2315" t="str">
            <v>liuwenyu</v>
          </cell>
          <cell r="AK2315" t="str">
            <v>Case Not Resolved</v>
          </cell>
          <cell r="AN2315">
            <v>0</v>
          </cell>
        </row>
        <row r="2316">
          <cell r="T2316" t="str">
            <v>yumengya</v>
          </cell>
          <cell r="AK2316" t="str">
            <v>Case Not Resolved</v>
          </cell>
          <cell r="AN2316">
            <v>0</v>
          </cell>
        </row>
        <row r="2317">
          <cell r="AK2317" t="str">
            <v>Case Not Resolved</v>
          </cell>
          <cell r="AN2317">
            <v>0</v>
          </cell>
        </row>
        <row r="2318">
          <cell r="AK2318" t="str">
            <v>Case Not Resolved</v>
          </cell>
          <cell r="AN2318">
            <v>1</v>
          </cell>
        </row>
        <row r="2319">
          <cell r="AK2319" t="str">
            <v>Case Not Resolved</v>
          </cell>
          <cell r="AN2319">
            <v>0</v>
          </cell>
        </row>
        <row r="2320">
          <cell r="T2320" t="str">
            <v>cillianc</v>
          </cell>
          <cell r="AK2320" t="str">
            <v>2019 UVN No Proof or Rejected</v>
          </cell>
          <cell r="AN2320">
            <v>0</v>
          </cell>
        </row>
        <row r="2321">
          <cell r="T2321" t="str">
            <v>wenzchen</v>
          </cell>
          <cell r="AK2321" t="str">
            <v>Not Available</v>
          </cell>
          <cell r="AN2321">
            <v>0</v>
          </cell>
        </row>
        <row r="2322">
          <cell r="AK2322" t="str">
            <v>Case Not Resolved</v>
          </cell>
          <cell r="AN2322">
            <v>1</v>
          </cell>
        </row>
        <row r="2323">
          <cell r="T2323" t="str">
            <v>chilis</v>
          </cell>
          <cell r="AK2323" t="str">
            <v>Not Available</v>
          </cell>
          <cell r="AN2323">
            <v>0</v>
          </cell>
        </row>
        <row r="2324">
          <cell r="T2324" t="str">
            <v>chilis</v>
          </cell>
          <cell r="AK2324" t="str">
            <v>Not Available</v>
          </cell>
          <cell r="AN2324">
            <v>0</v>
          </cell>
        </row>
        <row r="2325">
          <cell r="T2325" t="str">
            <v>corkeryr</v>
          </cell>
          <cell r="AK2325" t="str">
            <v>VAT Uploaded</v>
          </cell>
          <cell r="AN2325">
            <v>0</v>
          </cell>
        </row>
        <row r="2326">
          <cell r="T2326" t="str">
            <v>johnwals</v>
          </cell>
          <cell r="AK2326" t="str">
            <v>Case Not Resolved</v>
          </cell>
          <cell r="AN2326">
            <v>0</v>
          </cell>
        </row>
        <row r="2327">
          <cell r="T2327" t="str">
            <v>johnwals</v>
          </cell>
          <cell r="AK2327" t="str">
            <v>Case Not Resolved</v>
          </cell>
          <cell r="AN2327">
            <v>0</v>
          </cell>
        </row>
        <row r="2328">
          <cell r="T2328" t="str">
            <v>hashen</v>
          </cell>
          <cell r="AK2328" t="str">
            <v>Case Not Resolved</v>
          </cell>
          <cell r="AN2328">
            <v>0</v>
          </cell>
        </row>
        <row r="2329">
          <cell r="T2329" t="str">
            <v>yuntang</v>
          </cell>
          <cell r="AK2329" t="str">
            <v>Case Not Resolved</v>
          </cell>
          <cell r="AN2329">
            <v>0</v>
          </cell>
        </row>
        <row r="2330">
          <cell r="T2330" t="str">
            <v>liuwenyu</v>
          </cell>
          <cell r="AK2330" t="str">
            <v>Case Not Resolved</v>
          </cell>
          <cell r="AN2330">
            <v>0</v>
          </cell>
        </row>
        <row r="2331">
          <cell r="T2331" t="str">
            <v>zhaoyw</v>
          </cell>
          <cell r="AK2331" t="str">
            <v>Case Not Resolved</v>
          </cell>
          <cell r="AN2331">
            <v>0</v>
          </cell>
        </row>
        <row r="2332">
          <cell r="AK2332" t="str">
            <v>Case Not Resolved</v>
          </cell>
          <cell r="AN2332">
            <v>0</v>
          </cell>
        </row>
        <row r="2333">
          <cell r="T2333" t="str">
            <v>qiweiyi</v>
          </cell>
          <cell r="AK2333" t="str">
            <v>Not Available</v>
          </cell>
          <cell r="AN2333">
            <v>0</v>
          </cell>
        </row>
        <row r="2334">
          <cell r="AK2334" t="str">
            <v>Case Not Resolved</v>
          </cell>
          <cell r="AN2334">
            <v>0</v>
          </cell>
        </row>
        <row r="2335">
          <cell r="T2335" t="str">
            <v>liuwenyu</v>
          </cell>
          <cell r="AK2335" t="str">
            <v>Not Available</v>
          </cell>
          <cell r="AN2335">
            <v>0</v>
          </cell>
        </row>
        <row r="2336">
          <cell r="AK2336" t="str">
            <v>Case Not Resolved</v>
          </cell>
          <cell r="AN2336">
            <v>0</v>
          </cell>
        </row>
        <row r="2337">
          <cell r="T2337" t="str">
            <v>mukimovt</v>
          </cell>
          <cell r="AK2337" t="str">
            <v>Other VAT Question</v>
          </cell>
          <cell r="AN2337">
            <v>0</v>
          </cell>
        </row>
        <row r="2338">
          <cell r="T2338" t="str">
            <v>rabiv</v>
          </cell>
          <cell r="AK2338" t="str">
            <v>Other - No Applicable Reason Code</v>
          </cell>
          <cell r="AN2338">
            <v>0</v>
          </cell>
        </row>
        <row r="2339">
          <cell r="T2339" t="str">
            <v>johnwals</v>
          </cell>
          <cell r="AK2339" t="str">
            <v>2019 UVN No Proof or Rejected</v>
          </cell>
          <cell r="AN2339">
            <v>0</v>
          </cell>
        </row>
        <row r="2340">
          <cell r="T2340" t="str">
            <v>johnwals</v>
          </cell>
          <cell r="AK2340" t="str">
            <v>Case Not Resolved</v>
          </cell>
          <cell r="AN2340">
            <v>0</v>
          </cell>
        </row>
        <row r="2341">
          <cell r="T2341" t="str">
            <v>johnwals</v>
          </cell>
          <cell r="AK2341" t="str">
            <v>2019 UVN No Proof or Rejected</v>
          </cell>
          <cell r="AN2341">
            <v>0</v>
          </cell>
        </row>
        <row r="2342">
          <cell r="T2342" t="str">
            <v>johnwals</v>
          </cell>
          <cell r="AK2342" t="str">
            <v>Case Not Resolved</v>
          </cell>
          <cell r="AN2342">
            <v>0</v>
          </cell>
        </row>
        <row r="2343">
          <cell r="T2343" t="str">
            <v>johnwals</v>
          </cell>
          <cell r="AK2343" t="str">
            <v>Case Not Resolved</v>
          </cell>
          <cell r="AN2343">
            <v>0</v>
          </cell>
        </row>
        <row r="2344">
          <cell r="T2344" t="str">
            <v>rabiv</v>
          </cell>
          <cell r="AK2344" t="str">
            <v>VAT Uploaded</v>
          </cell>
          <cell r="AN2344">
            <v>0</v>
          </cell>
        </row>
        <row r="2345">
          <cell r="T2345" t="str">
            <v>wngmlu</v>
          </cell>
          <cell r="AK2345" t="str">
            <v>Case Not Resolved</v>
          </cell>
          <cell r="AN2345">
            <v>0</v>
          </cell>
        </row>
        <row r="2346">
          <cell r="T2346" t="str">
            <v>zhizha</v>
          </cell>
          <cell r="AK2346" t="str">
            <v>Case Not Resolved</v>
          </cell>
          <cell r="AN2346">
            <v>0</v>
          </cell>
        </row>
        <row r="2347">
          <cell r="T2347" t="str">
            <v>lujang</v>
          </cell>
          <cell r="AK2347" t="str">
            <v>Case Not Resolved</v>
          </cell>
          <cell r="AN2347">
            <v>0</v>
          </cell>
        </row>
        <row r="2348">
          <cell r="T2348" t="str">
            <v>ljiayin</v>
          </cell>
          <cell r="AK2348" t="str">
            <v>Case Not Resolved</v>
          </cell>
          <cell r="AN2348">
            <v>0</v>
          </cell>
        </row>
        <row r="2349">
          <cell r="T2349" t="str">
            <v>chiahsl</v>
          </cell>
          <cell r="AK2349" t="str">
            <v>2019 UVN No Proof or Rejected</v>
          </cell>
          <cell r="AN2349">
            <v>1</v>
          </cell>
        </row>
        <row r="2350">
          <cell r="T2350" t="str">
            <v>liuwenyu</v>
          </cell>
          <cell r="AK2350" t="str">
            <v>2019 UVN No Proof or Rejected</v>
          </cell>
          <cell r="AN2350">
            <v>0</v>
          </cell>
        </row>
        <row r="2351">
          <cell r="T2351" t="str">
            <v>jinqin</v>
          </cell>
          <cell r="AK2351" t="str">
            <v>Not Available</v>
          </cell>
          <cell r="AN2351">
            <v>0</v>
          </cell>
        </row>
        <row r="2352">
          <cell r="T2352" t="str">
            <v>ouyangl</v>
          </cell>
          <cell r="AK2352" t="str">
            <v>2019 UVN Proof Provided</v>
          </cell>
          <cell r="AN2352">
            <v>0</v>
          </cell>
        </row>
        <row r="2353">
          <cell r="T2353" t="str">
            <v>chiahsl</v>
          </cell>
          <cell r="AK2353" t="str">
            <v>Not Available</v>
          </cell>
          <cell r="AN2353">
            <v>0</v>
          </cell>
        </row>
        <row r="2354">
          <cell r="AK2354" t="str">
            <v>Case Not Resolved</v>
          </cell>
          <cell r="AN2354">
            <v>0</v>
          </cell>
        </row>
        <row r="2355">
          <cell r="AK2355" t="str">
            <v>2019 UVN Proof Provided</v>
          </cell>
          <cell r="AN2355">
            <v>0</v>
          </cell>
        </row>
        <row r="2356">
          <cell r="AK2356" t="str">
            <v>2019 UVN Proof Provided</v>
          </cell>
          <cell r="AN2356">
            <v>1</v>
          </cell>
        </row>
        <row r="2357">
          <cell r="AK2357" t="str">
            <v>2019 UVN No Proof or Rejected</v>
          </cell>
          <cell r="AN2357">
            <v>0</v>
          </cell>
        </row>
        <row r="2358">
          <cell r="T2358" t="str">
            <v>johnwals</v>
          </cell>
          <cell r="AK2358" t="str">
            <v>Unresponsive Seller</v>
          </cell>
          <cell r="AN2358">
            <v>0</v>
          </cell>
        </row>
        <row r="2359">
          <cell r="T2359" t="str">
            <v>zhizha</v>
          </cell>
          <cell r="AK2359" t="str">
            <v>Case Not Resolved</v>
          </cell>
          <cell r="AN2359">
            <v>0</v>
          </cell>
        </row>
        <row r="2360">
          <cell r="T2360" t="str">
            <v>lnjn</v>
          </cell>
          <cell r="AK2360" t="str">
            <v>Case Not Resolved</v>
          </cell>
          <cell r="AN2360">
            <v>1</v>
          </cell>
        </row>
        <row r="2361">
          <cell r="T2361" t="str">
            <v>mukimovt</v>
          </cell>
          <cell r="AK2361" t="str">
            <v>Waiting for proof</v>
          </cell>
          <cell r="AN2361">
            <v>0</v>
          </cell>
        </row>
        <row r="2362">
          <cell r="T2362" t="str">
            <v>yitingc</v>
          </cell>
          <cell r="AK2362" t="str">
            <v>Case Not Resolved</v>
          </cell>
          <cell r="AN2362">
            <v>0</v>
          </cell>
        </row>
        <row r="2363">
          <cell r="T2363" t="str">
            <v>lujang</v>
          </cell>
          <cell r="AK2363" t="str">
            <v>Case Not Resolved</v>
          </cell>
          <cell r="AN2363">
            <v>0</v>
          </cell>
        </row>
        <row r="2364">
          <cell r="T2364" t="str">
            <v>soriniss</v>
          </cell>
          <cell r="AK2364" t="str">
            <v>Other - No Applicable Reason Code</v>
          </cell>
          <cell r="AN2364">
            <v>0</v>
          </cell>
        </row>
        <row r="2365">
          <cell r="T2365" t="str">
            <v>wazhao</v>
          </cell>
          <cell r="AK2365" t="str">
            <v>Case Not Resolved</v>
          </cell>
          <cell r="AN2365">
            <v>0</v>
          </cell>
        </row>
        <row r="2366">
          <cell r="T2366" t="str">
            <v>yuxiam</v>
          </cell>
          <cell r="AK2366" t="str">
            <v>Case Not Resolved</v>
          </cell>
          <cell r="AN2366">
            <v>0</v>
          </cell>
        </row>
        <row r="2367">
          <cell r="T2367" t="str">
            <v>zhaoyw</v>
          </cell>
          <cell r="AK2367" t="str">
            <v>Case Not Resolved</v>
          </cell>
          <cell r="AN2367">
            <v>0</v>
          </cell>
        </row>
        <row r="2368">
          <cell r="T2368" t="str">
            <v>ninagian</v>
          </cell>
          <cell r="AK2368" t="str">
            <v>VAT Uploaded</v>
          </cell>
          <cell r="AN2368">
            <v>0</v>
          </cell>
        </row>
        <row r="2369">
          <cell r="AK2369" t="str">
            <v>Case Not Resolved</v>
          </cell>
          <cell r="AN2369">
            <v>1</v>
          </cell>
        </row>
        <row r="2370">
          <cell r="AK2370" t="str">
            <v>Case Not Resolved</v>
          </cell>
          <cell r="AN2370">
            <v>1</v>
          </cell>
        </row>
        <row r="2371">
          <cell r="T2371" t="str">
            <v>jinqin</v>
          </cell>
          <cell r="AK2371" t="str">
            <v>Not Available</v>
          </cell>
          <cell r="AN2371">
            <v>0</v>
          </cell>
        </row>
        <row r="2372">
          <cell r="T2372" t="str">
            <v>corkeryr</v>
          </cell>
          <cell r="AK2372" t="str">
            <v>VAT Uploaded</v>
          </cell>
          <cell r="AN2372">
            <v>0</v>
          </cell>
        </row>
        <row r="2373">
          <cell r="T2373" t="str">
            <v>soriniss</v>
          </cell>
          <cell r="AK2373" t="str">
            <v>Other - No Applicable Reason Code</v>
          </cell>
          <cell r="AN2373">
            <v>0</v>
          </cell>
        </row>
        <row r="2374">
          <cell r="T2374" t="str">
            <v>johnwals</v>
          </cell>
          <cell r="AK2374" t="str">
            <v>Case Not Resolved</v>
          </cell>
          <cell r="AN2374">
            <v>0</v>
          </cell>
        </row>
        <row r="2375">
          <cell r="T2375" t="str">
            <v>johnwals</v>
          </cell>
          <cell r="AK2375" t="str">
            <v>2019 UVN No Proof or Rejected</v>
          </cell>
          <cell r="AN2375">
            <v>0</v>
          </cell>
        </row>
        <row r="2376">
          <cell r="T2376" t="str">
            <v>johnwals</v>
          </cell>
          <cell r="AK2376" t="str">
            <v>Case Not Resolved</v>
          </cell>
          <cell r="AN2376">
            <v>0</v>
          </cell>
        </row>
        <row r="2377">
          <cell r="T2377" t="str">
            <v>yitingc</v>
          </cell>
          <cell r="AK2377" t="str">
            <v>Case Not Resolved</v>
          </cell>
          <cell r="AN2377">
            <v>0</v>
          </cell>
        </row>
        <row r="2378">
          <cell r="T2378" t="str">
            <v>luyingao</v>
          </cell>
          <cell r="AK2378" t="str">
            <v>Case Not Resolved</v>
          </cell>
          <cell r="AN2378">
            <v>0</v>
          </cell>
        </row>
        <row r="2379">
          <cell r="T2379" t="str">
            <v>hashen</v>
          </cell>
          <cell r="AK2379" t="str">
            <v>VAT Uploaded</v>
          </cell>
          <cell r="AN2379">
            <v>0</v>
          </cell>
        </row>
        <row r="2380">
          <cell r="T2380" t="str">
            <v>yitingc</v>
          </cell>
          <cell r="AK2380" t="str">
            <v>Case Not Resolved</v>
          </cell>
          <cell r="AN2380">
            <v>0</v>
          </cell>
        </row>
        <row r="2381">
          <cell r="T2381" t="str">
            <v>yuxiam</v>
          </cell>
          <cell r="AK2381" t="str">
            <v>Case Not Resolved</v>
          </cell>
          <cell r="AN2381">
            <v>0</v>
          </cell>
        </row>
        <row r="2382">
          <cell r="T2382" t="str">
            <v>yuxiam</v>
          </cell>
          <cell r="AK2382" t="str">
            <v>Case Not Resolved</v>
          </cell>
          <cell r="AN2382">
            <v>0</v>
          </cell>
        </row>
        <row r="2383">
          <cell r="T2383" t="str">
            <v>yuxiam</v>
          </cell>
          <cell r="AK2383" t="str">
            <v>Case Not Resolved</v>
          </cell>
          <cell r="AN2383">
            <v>0</v>
          </cell>
        </row>
        <row r="2384">
          <cell r="AK2384" t="str">
            <v>Case Not Resolved</v>
          </cell>
          <cell r="AN2384">
            <v>1</v>
          </cell>
        </row>
        <row r="2385">
          <cell r="T2385" t="str">
            <v>yumengya</v>
          </cell>
          <cell r="AK2385" t="str">
            <v>Not Available</v>
          </cell>
          <cell r="AN2385">
            <v>0</v>
          </cell>
        </row>
        <row r="2386">
          <cell r="T2386" t="str">
            <v>sunhengy</v>
          </cell>
          <cell r="AK2386" t="str">
            <v>Not Available</v>
          </cell>
          <cell r="AN2386">
            <v>0</v>
          </cell>
        </row>
        <row r="2387">
          <cell r="AK2387" t="str">
            <v>Case Not Resolved</v>
          </cell>
          <cell r="AN2387">
            <v>0</v>
          </cell>
        </row>
        <row r="2388">
          <cell r="T2388" t="str">
            <v>yuxiam</v>
          </cell>
          <cell r="AK2388" t="str">
            <v>Not Available</v>
          </cell>
          <cell r="AN2388">
            <v>0</v>
          </cell>
        </row>
        <row r="2389">
          <cell r="T2389" t="str">
            <v>johnwals</v>
          </cell>
          <cell r="AK2389" t="str">
            <v>VAT Uploaded</v>
          </cell>
          <cell r="AN2389">
            <v>0</v>
          </cell>
        </row>
        <row r="2390">
          <cell r="T2390" t="str">
            <v>johnwals</v>
          </cell>
          <cell r="AK2390" t="str">
            <v>2019 UVN No Proof or Rejected</v>
          </cell>
          <cell r="AN2390">
            <v>0</v>
          </cell>
        </row>
        <row r="2391">
          <cell r="T2391" t="str">
            <v>johnwals</v>
          </cell>
          <cell r="AK2391" t="str">
            <v>Case Not Resolved</v>
          </cell>
          <cell r="AN2391">
            <v>0</v>
          </cell>
        </row>
        <row r="2392">
          <cell r="T2392" t="str">
            <v>mbbravo</v>
          </cell>
          <cell r="AK2392" t="str">
            <v>2019 UVN No Proof or Rejected</v>
          </cell>
          <cell r="AN2392">
            <v>1</v>
          </cell>
        </row>
        <row r="2393">
          <cell r="T2393" t="str">
            <v>johnwals</v>
          </cell>
          <cell r="AK2393" t="str">
            <v>Unresponsive Seller</v>
          </cell>
          <cell r="AN2393">
            <v>1</v>
          </cell>
        </row>
        <row r="2394">
          <cell r="T2394" t="str">
            <v>johnwals</v>
          </cell>
          <cell r="AK2394" t="str">
            <v>Case Not Resolved</v>
          </cell>
          <cell r="AN2394">
            <v>0</v>
          </cell>
        </row>
        <row r="2395">
          <cell r="T2395" t="str">
            <v>johnwals</v>
          </cell>
          <cell r="AK2395" t="str">
            <v>Case Not Resolved</v>
          </cell>
          <cell r="AN2395">
            <v>0</v>
          </cell>
        </row>
        <row r="2396">
          <cell r="T2396" t="str">
            <v>johnwals</v>
          </cell>
          <cell r="AK2396" t="str">
            <v>Case Not Resolved</v>
          </cell>
          <cell r="AN2396">
            <v>0</v>
          </cell>
        </row>
        <row r="2397">
          <cell r="T2397" t="str">
            <v>johnwals</v>
          </cell>
          <cell r="AK2397" t="str">
            <v>Case Not Resolved</v>
          </cell>
          <cell r="AN2397">
            <v>0</v>
          </cell>
        </row>
        <row r="2398">
          <cell r="T2398" t="str">
            <v>zhizha</v>
          </cell>
          <cell r="AK2398" t="str">
            <v>Case Not Resolved</v>
          </cell>
          <cell r="AN2398">
            <v>0</v>
          </cell>
        </row>
        <row r="2399">
          <cell r="T2399" t="str">
            <v>wngmlu</v>
          </cell>
          <cell r="AK2399" t="str">
            <v>Case Not Resolved</v>
          </cell>
          <cell r="AN2399">
            <v>0</v>
          </cell>
        </row>
        <row r="2400">
          <cell r="T2400" t="str">
            <v>wingkwal</v>
          </cell>
          <cell r="AK2400" t="str">
            <v>Case Not Resolved</v>
          </cell>
          <cell r="AN2400">
            <v>0</v>
          </cell>
        </row>
        <row r="2401">
          <cell r="T2401" t="str">
            <v>yuxiam</v>
          </cell>
          <cell r="AK2401" t="str">
            <v>Case Not Resolved</v>
          </cell>
          <cell r="AN2401">
            <v>0</v>
          </cell>
        </row>
        <row r="2402">
          <cell r="T2402" t="str">
            <v>sunhengy</v>
          </cell>
          <cell r="AK2402" t="str">
            <v>Not Available</v>
          </cell>
          <cell r="AN2402">
            <v>0</v>
          </cell>
        </row>
        <row r="2403">
          <cell r="AK2403" t="str">
            <v>Case Not Resolved</v>
          </cell>
          <cell r="AN2403">
            <v>0</v>
          </cell>
        </row>
        <row r="2404">
          <cell r="T2404" t="str">
            <v>wngmlu</v>
          </cell>
          <cell r="AK2404" t="str">
            <v>Not Available</v>
          </cell>
          <cell r="AN2404">
            <v>0</v>
          </cell>
        </row>
        <row r="2405">
          <cell r="T2405" t="str">
            <v>zhaoyua</v>
          </cell>
          <cell r="AK2405" t="str">
            <v>Not Available</v>
          </cell>
          <cell r="AN2405">
            <v>0</v>
          </cell>
        </row>
        <row r="2406">
          <cell r="T2406" t="str">
            <v>sunhengy</v>
          </cell>
          <cell r="AK2406" t="str">
            <v>Not Available</v>
          </cell>
          <cell r="AN2406">
            <v>0</v>
          </cell>
        </row>
        <row r="2407">
          <cell r="T2407" t="str">
            <v>johnwals</v>
          </cell>
          <cell r="AK2407" t="str">
            <v>Case Not Resolved</v>
          </cell>
          <cell r="AN2407">
            <v>0</v>
          </cell>
        </row>
        <row r="2408">
          <cell r="T2408" t="str">
            <v>johnwals</v>
          </cell>
          <cell r="AK2408" t="str">
            <v>Case Not Resolved</v>
          </cell>
          <cell r="AN2408">
            <v>0</v>
          </cell>
        </row>
        <row r="2409">
          <cell r="T2409" t="str">
            <v>johnwals</v>
          </cell>
          <cell r="AK2409" t="str">
            <v>Case Not Resolved</v>
          </cell>
          <cell r="AN2409">
            <v>0</v>
          </cell>
        </row>
        <row r="2410">
          <cell r="T2410" t="str">
            <v>johnwals</v>
          </cell>
          <cell r="AK2410" t="str">
            <v>2019 UVN No Proof or Rejected</v>
          </cell>
          <cell r="AN2410">
            <v>0</v>
          </cell>
        </row>
        <row r="2411">
          <cell r="T2411" t="str">
            <v>rabiv</v>
          </cell>
          <cell r="AK2411" t="str">
            <v>Waiting for proof</v>
          </cell>
          <cell r="AN2411">
            <v>0</v>
          </cell>
        </row>
        <row r="2412">
          <cell r="T2412" t="str">
            <v>johnwals</v>
          </cell>
          <cell r="AK2412" t="str">
            <v>Case Not Resolved</v>
          </cell>
          <cell r="AN2412">
            <v>0</v>
          </cell>
        </row>
        <row r="2413">
          <cell r="T2413" t="str">
            <v>lujang</v>
          </cell>
          <cell r="AK2413" t="str">
            <v>Case Not Resolved</v>
          </cell>
          <cell r="AN2413">
            <v>0</v>
          </cell>
        </row>
        <row r="2414">
          <cell r="T2414" t="str">
            <v>yuxiam</v>
          </cell>
          <cell r="AK2414" t="str">
            <v>Case Not Resolved</v>
          </cell>
          <cell r="AN2414">
            <v>0</v>
          </cell>
        </row>
        <row r="2415">
          <cell r="T2415" t="str">
            <v>amzcri</v>
          </cell>
          <cell r="AK2415" t="str">
            <v>Other - No Applicable Reason Code</v>
          </cell>
          <cell r="AN2415">
            <v>0</v>
          </cell>
        </row>
        <row r="2416">
          <cell r="T2416" t="str">
            <v>liuwenyu</v>
          </cell>
          <cell r="AK2416" t="str">
            <v>Case Not Resolved</v>
          </cell>
          <cell r="AN2416">
            <v>0</v>
          </cell>
        </row>
        <row r="2417">
          <cell r="T2417" t="str">
            <v>hashen</v>
          </cell>
          <cell r="AK2417" t="str">
            <v>Case Not Resolved</v>
          </cell>
          <cell r="AN2417">
            <v>0</v>
          </cell>
        </row>
        <row r="2418">
          <cell r="AK2418" t="str">
            <v>2019 UVN Proof Provided</v>
          </cell>
          <cell r="AN2418">
            <v>0</v>
          </cell>
        </row>
        <row r="2419">
          <cell r="AK2419" t="str">
            <v>Case Not Resolved</v>
          </cell>
          <cell r="AN2419">
            <v>1</v>
          </cell>
        </row>
        <row r="2420">
          <cell r="T2420" t="str">
            <v>corkeryr</v>
          </cell>
          <cell r="AK2420" t="str">
            <v>VAT Uploaded</v>
          </cell>
          <cell r="AN2420">
            <v>0</v>
          </cell>
        </row>
        <row r="2421">
          <cell r="T2421" t="str">
            <v>ouyangl</v>
          </cell>
          <cell r="AK2421" t="str">
            <v>Not Available</v>
          </cell>
          <cell r="AN2421">
            <v>0</v>
          </cell>
        </row>
        <row r="2422">
          <cell r="T2422" t="str">
            <v>xinru</v>
          </cell>
          <cell r="AK2422" t="str">
            <v>Not Available</v>
          </cell>
          <cell r="AN2422">
            <v>0</v>
          </cell>
        </row>
        <row r="2423">
          <cell r="T2423" t="str">
            <v>choyi</v>
          </cell>
          <cell r="AK2423" t="str">
            <v>Not Available</v>
          </cell>
          <cell r="AN2423">
            <v>0</v>
          </cell>
        </row>
        <row r="2424">
          <cell r="T2424" t="str">
            <v>lnjn</v>
          </cell>
          <cell r="AK2424" t="str">
            <v>Not Available</v>
          </cell>
          <cell r="AN2424">
            <v>0</v>
          </cell>
        </row>
        <row r="2425">
          <cell r="T2425" t="str">
            <v>corkeryr</v>
          </cell>
          <cell r="AK2425" t="str">
            <v>2019 UVN Proof Provided</v>
          </cell>
          <cell r="AN2425">
            <v>0</v>
          </cell>
        </row>
        <row r="2426">
          <cell r="T2426" t="str">
            <v>johnwals</v>
          </cell>
          <cell r="AK2426" t="str">
            <v>VAT Uploaded</v>
          </cell>
          <cell r="AN2426">
            <v>0</v>
          </cell>
        </row>
        <row r="2427">
          <cell r="T2427" t="str">
            <v>johnwals</v>
          </cell>
          <cell r="AK2427" t="str">
            <v>VAT Uploaded</v>
          </cell>
          <cell r="AN2427">
            <v>0</v>
          </cell>
        </row>
        <row r="2428">
          <cell r="T2428" t="str">
            <v>johnwals</v>
          </cell>
          <cell r="AK2428" t="str">
            <v>Giving up account</v>
          </cell>
          <cell r="AN2428">
            <v>0</v>
          </cell>
        </row>
        <row r="2429">
          <cell r="AK2429" t="str">
            <v>Case Not Resolved</v>
          </cell>
          <cell r="AN2429">
            <v>2</v>
          </cell>
        </row>
        <row r="2430">
          <cell r="T2430" t="str">
            <v>soriniss</v>
          </cell>
          <cell r="AK2430" t="str">
            <v>VAT Uploaded</v>
          </cell>
          <cell r="AN2430">
            <v>0</v>
          </cell>
        </row>
        <row r="2431">
          <cell r="T2431" t="str">
            <v>wngmlu</v>
          </cell>
          <cell r="AK2431" t="str">
            <v>Case Not Resolved</v>
          </cell>
          <cell r="AN2431">
            <v>0</v>
          </cell>
        </row>
        <row r="2432">
          <cell r="T2432" t="str">
            <v>hashen</v>
          </cell>
          <cell r="AK2432" t="str">
            <v>VAT Uploaded</v>
          </cell>
          <cell r="AN2432">
            <v>0</v>
          </cell>
        </row>
        <row r="2433">
          <cell r="T2433" t="str">
            <v>yuxiam</v>
          </cell>
          <cell r="AK2433" t="str">
            <v>Case Not Resolved</v>
          </cell>
          <cell r="AN2433">
            <v>0</v>
          </cell>
        </row>
        <row r="2434">
          <cell r="T2434" t="str">
            <v>lujang</v>
          </cell>
          <cell r="AK2434" t="str">
            <v>Waiting for proof</v>
          </cell>
          <cell r="AN2434">
            <v>0</v>
          </cell>
        </row>
        <row r="2435">
          <cell r="T2435" t="str">
            <v>immatte</v>
          </cell>
          <cell r="AK2435" t="str">
            <v>Other - No Applicable Reason Code</v>
          </cell>
          <cell r="AN2435">
            <v>0</v>
          </cell>
        </row>
        <row r="2436">
          <cell r="T2436" t="str">
            <v>chiahsl</v>
          </cell>
          <cell r="AK2436" t="str">
            <v>Case Not Resolved</v>
          </cell>
          <cell r="AN2436">
            <v>0</v>
          </cell>
        </row>
        <row r="2437">
          <cell r="T2437" t="str">
            <v>yumengya</v>
          </cell>
          <cell r="AK2437" t="str">
            <v>Other VAT Question</v>
          </cell>
          <cell r="AN2437">
            <v>0</v>
          </cell>
        </row>
        <row r="2438">
          <cell r="T2438" t="str">
            <v>myilun</v>
          </cell>
          <cell r="AK2438" t="str">
            <v>Not Available</v>
          </cell>
          <cell r="AN2438">
            <v>0</v>
          </cell>
        </row>
        <row r="2439">
          <cell r="AK2439" t="str">
            <v>Case Not Resolved</v>
          </cell>
          <cell r="AN2439">
            <v>1</v>
          </cell>
        </row>
        <row r="2440">
          <cell r="AK2440" t="str">
            <v>Case Not Resolved</v>
          </cell>
          <cell r="AN2440">
            <v>1</v>
          </cell>
        </row>
        <row r="2441">
          <cell r="AK2441" t="str">
            <v>Case Not Resolved</v>
          </cell>
          <cell r="AN2441">
            <v>0</v>
          </cell>
        </row>
        <row r="2442">
          <cell r="AK2442" t="str">
            <v>Case Not Resolved</v>
          </cell>
          <cell r="AN2442">
            <v>0</v>
          </cell>
        </row>
        <row r="2443">
          <cell r="T2443" t="str">
            <v>corkeryr</v>
          </cell>
          <cell r="AK2443" t="str">
            <v>2019 UVN Proof Provided</v>
          </cell>
          <cell r="AN2443">
            <v>0</v>
          </cell>
        </row>
        <row r="2444">
          <cell r="T2444" t="str">
            <v>johnwals</v>
          </cell>
          <cell r="AK2444" t="str">
            <v>2019 UVN Proof Provided</v>
          </cell>
          <cell r="AN2444">
            <v>0</v>
          </cell>
        </row>
        <row r="2445">
          <cell r="T2445" t="str">
            <v>johnwals</v>
          </cell>
          <cell r="AK2445" t="str">
            <v>2019 UVN No Proof or Rejected</v>
          </cell>
          <cell r="AN2445">
            <v>0</v>
          </cell>
        </row>
        <row r="2446">
          <cell r="T2446" t="str">
            <v>corkeryr</v>
          </cell>
          <cell r="AK2446" t="str">
            <v>2019 UVN No Proof or Rejected</v>
          </cell>
          <cell r="AN2446">
            <v>0</v>
          </cell>
        </row>
        <row r="2447">
          <cell r="AK2447" t="str">
            <v>Case Not Resolved</v>
          </cell>
          <cell r="AN2447">
            <v>0</v>
          </cell>
        </row>
        <row r="2448">
          <cell r="T2448" t="str">
            <v>johnwals</v>
          </cell>
          <cell r="AK2448" t="str">
            <v>Case Not Resolved</v>
          </cell>
          <cell r="AN2448">
            <v>0</v>
          </cell>
        </row>
        <row r="2449">
          <cell r="T2449" t="str">
            <v>mbbravo</v>
          </cell>
          <cell r="AK2449" t="str">
            <v>Case Not Resolved</v>
          </cell>
          <cell r="AN2449">
            <v>0</v>
          </cell>
        </row>
        <row r="2450">
          <cell r="T2450" t="str">
            <v>hashen</v>
          </cell>
          <cell r="AK2450" t="str">
            <v>Case Not Resolved</v>
          </cell>
          <cell r="AN2450">
            <v>0</v>
          </cell>
        </row>
        <row r="2451">
          <cell r="T2451" t="str">
            <v>johnwals</v>
          </cell>
          <cell r="AK2451" t="str">
            <v>Case Not Resolved</v>
          </cell>
          <cell r="AN2451">
            <v>0</v>
          </cell>
        </row>
        <row r="2452">
          <cell r="T2452" t="str">
            <v>johnwals</v>
          </cell>
          <cell r="AK2452" t="str">
            <v>Case Not Resolved</v>
          </cell>
          <cell r="AN2452">
            <v>0</v>
          </cell>
        </row>
        <row r="2453">
          <cell r="T2453" t="str">
            <v>wingkwal</v>
          </cell>
          <cell r="AK2453" t="str">
            <v>Case Not Resolved</v>
          </cell>
          <cell r="AN2453">
            <v>0</v>
          </cell>
        </row>
        <row r="2454">
          <cell r="T2454" t="str">
            <v>soriniss</v>
          </cell>
          <cell r="AK2454" t="str">
            <v>Other - No Applicable Reason Code</v>
          </cell>
          <cell r="AN2454">
            <v>0</v>
          </cell>
        </row>
        <row r="2455">
          <cell r="T2455" t="str">
            <v>myilun</v>
          </cell>
          <cell r="AK2455" t="str">
            <v>Not Available</v>
          </cell>
          <cell r="AN2455">
            <v>0</v>
          </cell>
        </row>
        <row r="2456">
          <cell r="T2456" t="str">
            <v>qiweiyi</v>
          </cell>
          <cell r="AK2456" t="str">
            <v>Not Available</v>
          </cell>
          <cell r="AN2456">
            <v>0</v>
          </cell>
        </row>
        <row r="2457">
          <cell r="T2457" t="str">
            <v>liuwenyu</v>
          </cell>
          <cell r="AK2457" t="str">
            <v>Not Available</v>
          </cell>
          <cell r="AN2457">
            <v>0</v>
          </cell>
        </row>
        <row r="2458">
          <cell r="T2458" t="str">
            <v>sunhengy</v>
          </cell>
          <cell r="AK2458" t="str">
            <v>Not Available</v>
          </cell>
          <cell r="AN2458">
            <v>0</v>
          </cell>
        </row>
        <row r="2459">
          <cell r="T2459" t="str">
            <v>johnwals</v>
          </cell>
          <cell r="AK2459" t="str">
            <v>VAT Uploaded</v>
          </cell>
          <cell r="AN2459">
            <v>0</v>
          </cell>
        </row>
        <row r="2460">
          <cell r="T2460" t="str">
            <v>myilun</v>
          </cell>
          <cell r="AK2460" t="str">
            <v>Not Available</v>
          </cell>
          <cell r="AN2460">
            <v>0</v>
          </cell>
        </row>
        <row r="2461">
          <cell r="T2461" t="str">
            <v>johnwals</v>
          </cell>
          <cell r="AK2461" t="str">
            <v>Case Not Resolved</v>
          </cell>
          <cell r="AN2461">
            <v>0</v>
          </cell>
        </row>
        <row r="2462">
          <cell r="T2462" t="str">
            <v>johnwals</v>
          </cell>
          <cell r="AK2462" t="str">
            <v>2019 UVN No Proof or Rejected</v>
          </cell>
          <cell r="AN2462">
            <v>0</v>
          </cell>
        </row>
        <row r="2463">
          <cell r="AK2463" t="str">
            <v>2019 UVN No Proof or Rejected</v>
          </cell>
          <cell r="AN2463">
            <v>1</v>
          </cell>
        </row>
        <row r="2464">
          <cell r="T2464" t="str">
            <v>johnwals</v>
          </cell>
          <cell r="AK2464" t="str">
            <v>Case Not Resolved</v>
          </cell>
          <cell r="AN2464">
            <v>0</v>
          </cell>
        </row>
        <row r="2465">
          <cell r="T2465" t="str">
            <v>wngmlu</v>
          </cell>
          <cell r="AK2465" t="str">
            <v>Waiting for proof</v>
          </cell>
          <cell r="AN2465">
            <v>0</v>
          </cell>
        </row>
        <row r="2466">
          <cell r="T2466" t="str">
            <v>zhizha</v>
          </cell>
          <cell r="AK2466" t="str">
            <v>Case Not Resolved</v>
          </cell>
          <cell r="AN2466">
            <v>0</v>
          </cell>
        </row>
        <row r="2467">
          <cell r="T2467" t="str">
            <v>yuntang</v>
          </cell>
          <cell r="AK2467" t="str">
            <v>Case Not Resolved</v>
          </cell>
          <cell r="AN2467">
            <v>0</v>
          </cell>
        </row>
        <row r="2468">
          <cell r="T2468" t="str">
            <v>luyingao</v>
          </cell>
          <cell r="AK2468" t="str">
            <v>Case Not Resolved</v>
          </cell>
          <cell r="AN2468">
            <v>0</v>
          </cell>
        </row>
        <row r="2469">
          <cell r="T2469" t="str">
            <v>yumengya</v>
          </cell>
          <cell r="AK2469" t="str">
            <v>Case Not Resolved</v>
          </cell>
          <cell r="AN2469">
            <v>0</v>
          </cell>
        </row>
        <row r="2470">
          <cell r="T2470" t="str">
            <v>liuwenyu</v>
          </cell>
          <cell r="AK2470" t="str">
            <v>Case Not Resolved</v>
          </cell>
          <cell r="AN2470">
            <v>0</v>
          </cell>
        </row>
        <row r="2471">
          <cell r="T2471" t="str">
            <v>zhizha</v>
          </cell>
          <cell r="AK2471" t="str">
            <v>Case Not Resolved</v>
          </cell>
          <cell r="AN2471">
            <v>0</v>
          </cell>
        </row>
        <row r="2472">
          <cell r="AK2472" t="str">
            <v>Case Not Resolved</v>
          </cell>
          <cell r="AN2472">
            <v>1</v>
          </cell>
        </row>
        <row r="2473">
          <cell r="AK2473" t="str">
            <v>Case Not Resolved</v>
          </cell>
          <cell r="AN2473">
            <v>1</v>
          </cell>
        </row>
        <row r="2474">
          <cell r="T2474" t="str">
            <v>luyingao</v>
          </cell>
          <cell r="AK2474" t="str">
            <v>Not Available</v>
          </cell>
          <cell r="AN2474">
            <v>0</v>
          </cell>
        </row>
        <row r="2475">
          <cell r="T2475" t="str">
            <v>johnwals</v>
          </cell>
          <cell r="AK2475" t="str">
            <v>Case Not Resolved</v>
          </cell>
          <cell r="AN2475">
            <v>0</v>
          </cell>
        </row>
        <row r="2476">
          <cell r="T2476" t="str">
            <v>johnwals</v>
          </cell>
          <cell r="AK2476" t="str">
            <v>Case Not Resolved</v>
          </cell>
          <cell r="AN2476">
            <v>0</v>
          </cell>
        </row>
        <row r="2477">
          <cell r="T2477" t="str">
            <v>johnwals</v>
          </cell>
          <cell r="AK2477" t="str">
            <v>Case Not Resolved</v>
          </cell>
          <cell r="AN2477">
            <v>0</v>
          </cell>
        </row>
        <row r="2478">
          <cell r="T2478" t="str">
            <v>johnwals</v>
          </cell>
          <cell r="AK2478" t="str">
            <v>Case Not Resolved</v>
          </cell>
          <cell r="AN2478">
            <v>0</v>
          </cell>
        </row>
        <row r="2479">
          <cell r="T2479" t="str">
            <v>hashen</v>
          </cell>
          <cell r="AK2479" t="str">
            <v>Case Not Resolved</v>
          </cell>
          <cell r="AN2479">
            <v>0</v>
          </cell>
        </row>
        <row r="2480">
          <cell r="T2480" t="str">
            <v>yitingc</v>
          </cell>
          <cell r="AK2480" t="str">
            <v>Valid proof provided</v>
          </cell>
          <cell r="AN2480">
            <v>0</v>
          </cell>
        </row>
        <row r="2481">
          <cell r="T2481" t="str">
            <v>chenhaiw</v>
          </cell>
          <cell r="AK2481" t="str">
            <v>Valid proof provided</v>
          </cell>
          <cell r="AN2481">
            <v>0</v>
          </cell>
        </row>
        <row r="2482">
          <cell r="T2482" t="str">
            <v>hashen</v>
          </cell>
          <cell r="AK2482" t="str">
            <v>VAT Uploaded</v>
          </cell>
          <cell r="AN2482">
            <v>0</v>
          </cell>
        </row>
        <row r="2483">
          <cell r="T2483" t="str">
            <v>lujang</v>
          </cell>
          <cell r="AK2483" t="str">
            <v>Case Not Resolved</v>
          </cell>
          <cell r="AN2483">
            <v>0</v>
          </cell>
        </row>
        <row r="2484">
          <cell r="T2484" t="str">
            <v>amzcri</v>
          </cell>
          <cell r="AK2484" t="str">
            <v>Other - No Applicable Reason Code</v>
          </cell>
          <cell r="AN2484">
            <v>0</v>
          </cell>
        </row>
        <row r="2485">
          <cell r="T2485" t="str">
            <v>hashen</v>
          </cell>
          <cell r="AK2485" t="str">
            <v>VAT Uploaded</v>
          </cell>
          <cell r="AN2485">
            <v>0</v>
          </cell>
        </row>
        <row r="2486">
          <cell r="T2486" t="str">
            <v>lujang</v>
          </cell>
          <cell r="AK2486" t="str">
            <v>Case Not Resolved</v>
          </cell>
          <cell r="AN2486">
            <v>0</v>
          </cell>
        </row>
        <row r="2487">
          <cell r="T2487" t="str">
            <v>choyi</v>
          </cell>
          <cell r="AK2487" t="str">
            <v>Not Available</v>
          </cell>
          <cell r="AN2487">
            <v>0</v>
          </cell>
        </row>
        <row r="2488">
          <cell r="T2488" t="str">
            <v>wuying</v>
          </cell>
          <cell r="AK2488" t="str">
            <v>Not Available</v>
          </cell>
          <cell r="AN2488">
            <v>0</v>
          </cell>
        </row>
        <row r="2489">
          <cell r="AK2489" t="str">
            <v>2019 UVN Proof Provided</v>
          </cell>
          <cell r="AN2489">
            <v>0</v>
          </cell>
        </row>
        <row r="2490">
          <cell r="AK2490" t="str">
            <v>Case Not Resolved</v>
          </cell>
          <cell r="AN2490">
            <v>1</v>
          </cell>
        </row>
        <row r="2491">
          <cell r="AK2491" t="str">
            <v>Case Not Resolved</v>
          </cell>
          <cell r="AN2491">
            <v>0</v>
          </cell>
        </row>
        <row r="2492">
          <cell r="T2492" t="str">
            <v>mbbravo</v>
          </cell>
          <cell r="AK2492" t="str">
            <v>VAT Uploaded</v>
          </cell>
          <cell r="AN2492">
            <v>0</v>
          </cell>
        </row>
        <row r="2493">
          <cell r="AK2493" t="str">
            <v>Case Not Resolved</v>
          </cell>
          <cell r="AN2493">
            <v>1</v>
          </cell>
        </row>
        <row r="2494">
          <cell r="T2494" t="str">
            <v>liuwenyu</v>
          </cell>
          <cell r="AK2494" t="str">
            <v>Not Available</v>
          </cell>
          <cell r="AN2494">
            <v>0</v>
          </cell>
        </row>
        <row r="2495">
          <cell r="T2495" t="str">
            <v>johnwals</v>
          </cell>
          <cell r="AK2495" t="str">
            <v>VAT Uploaded</v>
          </cell>
          <cell r="AN2495">
            <v>0</v>
          </cell>
        </row>
        <row r="2496">
          <cell r="T2496" t="str">
            <v>johnwals</v>
          </cell>
          <cell r="AK2496" t="str">
            <v>2019 UVN No Proof or Rejected</v>
          </cell>
          <cell r="AN2496">
            <v>0</v>
          </cell>
        </row>
        <row r="2497">
          <cell r="T2497" t="str">
            <v>johnwals</v>
          </cell>
          <cell r="AK2497" t="str">
            <v>Case Not Resolved</v>
          </cell>
          <cell r="AN2497">
            <v>0</v>
          </cell>
        </row>
        <row r="2498">
          <cell r="T2498" t="str">
            <v>johnwals</v>
          </cell>
          <cell r="AK2498" t="str">
            <v>Case Not Resolved</v>
          </cell>
          <cell r="AN2498">
            <v>0</v>
          </cell>
        </row>
        <row r="2499">
          <cell r="T2499" t="str">
            <v>johnwals</v>
          </cell>
          <cell r="AK2499" t="str">
            <v>Case Not Resolved</v>
          </cell>
          <cell r="AN2499">
            <v>0</v>
          </cell>
        </row>
        <row r="2500">
          <cell r="T2500" t="str">
            <v>johnwals</v>
          </cell>
          <cell r="AK2500" t="str">
            <v>Case Not Resolved</v>
          </cell>
          <cell r="AN2500">
            <v>0</v>
          </cell>
        </row>
        <row r="2501">
          <cell r="T2501" t="str">
            <v>mbbravo</v>
          </cell>
          <cell r="AK2501" t="str">
            <v>2019 UVN No Proof or Rejected</v>
          </cell>
          <cell r="AN2501">
            <v>0</v>
          </cell>
        </row>
        <row r="2502">
          <cell r="T2502" t="str">
            <v>mbbravo</v>
          </cell>
          <cell r="AK2502" t="str">
            <v>2019 UVN No Proof or Rejected</v>
          </cell>
          <cell r="AN2502">
            <v>0</v>
          </cell>
        </row>
        <row r="2503">
          <cell r="T2503" t="str">
            <v>mukimovt</v>
          </cell>
          <cell r="AK2503" t="str">
            <v>Waiting for proof</v>
          </cell>
          <cell r="AN2503">
            <v>0</v>
          </cell>
        </row>
        <row r="2504">
          <cell r="T2504" t="str">
            <v>hashen</v>
          </cell>
          <cell r="AK2504" t="str">
            <v>Case Not Resolved</v>
          </cell>
          <cell r="AN2504">
            <v>0</v>
          </cell>
        </row>
        <row r="2505">
          <cell r="T2505" t="str">
            <v>johnwals</v>
          </cell>
          <cell r="AK2505" t="str">
            <v>Case Not Resolved</v>
          </cell>
          <cell r="AN2505">
            <v>0</v>
          </cell>
        </row>
        <row r="2506">
          <cell r="T2506" t="str">
            <v>johnwals</v>
          </cell>
          <cell r="AK2506" t="str">
            <v>Case Not Resolved</v>
          </cell>
          <cell r="AN2506">
            <v>0</v>
          </cell>
        </row>
        <row r="2507">
          <cell r="T2507" t="str">
            <v>johnwals</v>
          </cell>
          <cell r="AK2507" t="str">
            <v>Case Not Resolved</v>
          </cell>
          <cell r="AN2507">
            <v>0</v>
          </cell>
        </row>
        <row r="2508">
          <cell r="T2508" t="str">
            <v>immatte</v>
          </cell>
          <cell r="AK2508" t="str">
            <v>Waiting for proof</v>
          </cell>
          <cell r="AN2508">
            <v>0</v>
          </cell>
        </row>
        <row r="2509">
          <cell r="T2509" t="str">
            <v>chiahsl</v>
          </cell>
          <cell r="AK2509" t="str">
            <v>Case Not Resolved</v>
          </cell>
          <cell r="AN2509">
            <v>0</v>
          </cell>
        </row>
        <row r="2510">
          <cell r="T2510" t="str">
            <v>jieyaoge</v>
          </cell>
          <cell r="AK2510" t="str">
            <v>Case Not Resolved</v>
          </cell>
          <cell r="AN2510">
            <v>0</v>
          </cell>
        </row>
        <row r="2511">
          <cell r="T2511" t="str">
            <v>lujang</v>
          </cell>
          <cell r="AK2511" t="str">
            <v>Case Not Resolved</v>
          </cell>
          <cell r="AN2511">
            <v>0</v>
          </cell>
        </row>
        <row r="2512">
          <cell r="T2512" t="str">
            <v>yitingc</v>
          </cell>
          <cell r="AK2512" t="str">
            <v>Case Not Resolved</v>
          </cell>
          <cell r="AN2512">
            <v>0</v>
          </cell>
        </row>
        <row r="2513">
          <cell r="T2513" t="str">
            <v>yuxiam</v>
          </cell>
          <cell r="AK2513" t="str">
            <v>Case Not Resolved</v>
          </cell>
          <cell r="AN2513">
            <v>0</v>
          </cell>
        </row>
        <row r="2514">
          <cell r="T2514" t="str">
            <v>lujang</v>
          </cell>
          <cell r="AK2514" t="str">
            <v>Case Not Resolved</v>
          </cell>
          <cell r="AN2514">
            <v>0</v>
          </cell>
        </row>
        <row r="2515">
          <cell r="T2515" t="str">
            <v>lisiqun</v>
          </cell>
          <cell r="AK2515" t="str">
            <v>Case Not Resolved</v>
          </cell>
          <cell r="AN2515">
            <v>0</v>
          </cell>
        </row>
        <row r="2516">
          <cell r="AK2516" t="str">
            <v>Case Not Resolved</v>
          </cell>
          <cell r="AN2516">
            <v>1</v>
          </cell>
        </row>
        <row r="2517">
          <cell r="AK2517" t="str">
            <v>Case Not Resolved</v>
          </cell>
          <cell r="AN2517">
            <v>1</v>
          </cell>
        </row>
        <row r="2518">
          <cell r="T2518" t="str">
            <v>wenzchen</v>
          </cell>
          <cell r="AK2518" t="str">
            <v>Not Available</v>
          </cell>
          <cell r="AN2518">
            <v>0</v>
          </cell>
        </row>
        <row r="2519">
          <cell r="T2519" t="str">
            <v>choyi</v>
          </cell>
          <cell r="AK2519" t="str">
            <v>Not Available</v>
          </cell>
          <cell r="AN2519">
            <v>0</v>
          </cell>
        </row>
        <row r="2520">
          <cell r="AK2520" t="str">
            <v>Case Not Resolved</v>
          </cell>
          <cell r="AN2520">
            <v>0</v>
          </cell>
        </row>
        <row r="2521">
          <cell r="T2521" t="str">
            <v>choyi</v>
          </cell>
          <cell r="AK2521" t="str">
            <v>Not Available</v>
          </cell>
          <cell r="AN2521">
            <v>0</v>
          </cell>
        </row>
        <row r="2522">
          <cell r="T2522" t="str">
            <v>mbbravo</v>
          </cell>
          <cell r="AK2522" t="str">
            <v>VAT Uploaded</v>
          </cell>
          <cell r="AN2522">
            <v>0</v>
          </cell>
        </row>
        <row r="2523">
          <cell r="T2523" t="str">
            <v>johnwals</v>
          </cell>
          <cell r="AK2523" t="str">
            <v>Other VAT Question</v>
          </cell>
          <cell r="AN2523">
            <v>0</v>
          </cell>
        </row>
        <row r="2524">
          <cell r="T2524" t="str">
            <v>ninagian</v>
          </cell>
          <cell r="AK2524" t="str">
            <v>Other VAT Question</v>
          </cell>
          <cell r="AN2524">
            <v>0</v>
          </cell>
        </row>
        <row r="2525">
          <cell r="T2525" t="str">
            <v>mbbravo</v>
          </cell>
          <cell r="AK2525" t="str">
            <v>2019 UVN No Proof or Rejected</v>
          </cell>
          <cell r="AN2525">
            <v>0</v>
          </cell>
        </row>
        <row r="2526">
          <cell r="T2526" t="str">
            <v>johnwals</v>
          </cell>
          <cell r="AK2526" t="str">
            <v>Case Not Resolved</v>
          </cell>
          <cell r="AN2526">
            <v>0</v>
          </cell>
        </row>
        <row r="2527">
          <cell r="T2527" t="str">
            <v>yuntang</v>
          </cell>
          <cell r="AK2527" t="str">
            <v>Case Not Resolved</v>
          </cell>
          <cell r="AN2527">
            <v>0</v>
          </cell>
        </row>
        <row r="2528">
          <cell r="T2528" t="str">
            <v>wngmlu</v>
          </cell>
          <cell r="AK2528" t="str">
            <v>Case Not Resolved</v>
          </cell>
          <cell r="AN2528">
            <v>0</v>
          </cell>
        </row>
        <row r="2529">
          <cell r="T2529" t="str">
            <v>immatte</v>
          </cell>
          <cell r="AK2529" t="str">
            <v>Other - No Applicable Reason Code</v>
          </cell>
          <cell r="AN2529">
            <v>0</v>
          </cell>
        </row>
        <row r="2530">
          <cell r="T2530" t="str">
            <v>soriniss</v>
          </cell>
          <cell r="AK2530" t="str">
            <v>Waiting for proof</v>
          </cell>
          <cell r="AN2530">
            <v>0</v>
          </cell>
        </row>
        <row r="2531">
          <cell r="T2531" t="str">
            <v>hashen</v>
          </cell>
          <cell r="AK2531" t="str">
            <v>VAT Uploaded</v>
          </cell>
          <cell r="AN2531">
            <v>0</v>
          </cell>
        </row>
        <row r="2532">
          <cell r="T2532" t="str">
            <v>soriniss</v>
          </cell>
          <cell r="AK2532" t="str">
            <v>VAT Uploaded</v>
          </cell>
          <cell r="AN2532">
            <v>0</v>
          </cell>
        </row>
        <row r="2533">
          <cell r="T2533" t="str">
            <v>lujang</v>
          </cell>
          <cell r="AK2533" t="str">
            <v>Case Not Resolved</v>
          </cell>
          <cell r="AN2533">
            <v>0</v>
          </cell>
        </row>
        <row r="2534">
          <cell r="T2534" t="str">
            <v>xinru</v>
          </cell>
          <cell r="AK2534" t="str">
            <v>2019 UVN No Proof or Rejected</v>
          </cell>
          <cell r="AN2534">
            <v>0</v>
          </cell>
        </row>
        <row r="2535">
          <cell r="T2535" t="str">
            <v>johnwals</v>
          </cell>
          <cell r="AK2535" t="str">
            <v>VAT Uploaded</v>
          </cell>
          <cell r="AN2535">
            <v>0</v>
          </cell>
        </row>
        <row r="2536">
          <cell r="T2536" t="str">
            <v>mbbravo</v>
          </cell>
          <cell r="AK2536" t="str">
            <v>VAT Uploaded</v>
          </cell>
          <cell r="AN2536">
            <v>1</v>
          </cell>
        </row>
        <row r="2537">
          <cell r="T2537" t="str">
            <v>mukimovt</v>
          </cell>
          <cell r="AK2537" t="str">
            <v>VAT Uploaded</v>
          </cell>
          <cell r="AN2537">
            <v>0</v>
          </cell>
        </row>
        <row r="2538">
          <cell r="T2538" t="str">
            <v>johnwals</v>
          </cell>
          <cell r="AK2538" t="str">
            <v>2019 UVN No Proof or Rejected</v>
          </cell>
          <cell r="AN2538">
            <v>0</v>
          </cell>
        </row>
        <row r="2539">
          <cell r="T2539" t="str">
            <v>johnwals</v>
          </cell>
          <cell r="AK2539" t="str">
            <v>Case Not Resolved</v>
          </cell>
          <cell r="AN2539">
            <v>0</v>
          </cell>
        </row>
        <row r="2540">
          <cell r="T2540" t="str">
            <v>hashen</v>
          </cell>
          <cell r="AK2540" t="str">
            <v>Valid proof provided</v>
          </cell>
          <cell r="AN2540">
            <v>0</v>
          </cell>
        </row>
        <row r="2541">
          <cell r="T2541" t="str">
            <v>johnwals</v>
          </cell>
          <cell r="AK2541" t="str">
            <v>Case Not Resolved</v>
          </cell>
          <cell r="AN2541">
            <v>0</v>
          </cell>
        </row>
        <row r="2542">
          <cell r="T2542" t="str">
            <v>chenhaiw</v>
          </cell>
          <cell r="AK2542" t="str">
            <v>Case Not Resolved</v>
          </cell>
          <cell r="AN2542">
            <v>0</v>
          </cell>
        </row>
        <row r="2543">
          <cell r="T2543" t="str">
            <v>yuxiam</v>
          </cell>
          <cell r="AK2543" t="str">
            <v>Case Not Resolved</v>
          </cell>
          <cell r="AN2543">
            <v>0</v>
          </cell>
        </row>
        <row r="2544">
          <cell r="T2544" t="str">
            <v>rabiv</v>
          </cell>
          <cell r="AK2544" t="str">
            <v>Waiting for proof</v>
          </cell>
          <cell r="AN2544">
            <v>0</v>
          </cell>
        </row>
        <row r="2545">
          <cell r="T2545" t="str">
            <v>corkeryr</v>
          </cell>
          <cell r="AK2545" t="str">
            <v>VAT Uploaded</v>
          </cell>
          <cell r="AN2545">
            <v>0</v>
          </cell>
        </row>
        <row r="2546">
          <cell r="T2546" t="str">
            <v>liuwenyu</v>
          </cell>
          <cell r="AK2546" t="str">
            <v>Not Available</v>
          </cell>
          <cell r="AN2546">
            <v>0</v>
          </cell>
        </row>
        <row r="2547">
          <cell r="T2547" t="str">
            <v>johnwals</v>
          </cell>
          <cell r="AK2547" t="str">
            <v>VAT Uploaded</v>
          </cell>
          <cell r="AN2547">
            <v>0</v>
          </cell>
        </row>
        <row r="2548">
          <cell r="T2548" t="str">
            <v>xinru</v>
          </cell>
          <cell r="AK2548" t="str">
            <v>Not Available</v>
          </cell>
          <cell r="AN2548">
            <v>0</v>
          </cell>
        </row>
        <row r="2549">
          <cell r="T2549" t="str">
            <v>ninagian</v>
          </cell>
          <cell r="AK2549" t="str">
            <v>2019 UVN No Proof or Rejected</v>
          </cell>
          <cell r="AN2549">
            <v>0</v>
          </cell>
        </row>
        <row r="2550">
          <cell r="T2550" t="str">
            <v>mbbravo</v>
          </cell>
          <cell r="AK2550" t="str">
            <v>VAT Uploaded</v>
          </cell>
          <cell r="AN2550">
            <v>0</v>
          </cell>
        </row>
        <row r="2551">
          <cell r="T2551" t="str">
            <v>rabiv</v>
          </cell>
          <cell r="AK2551" t="str">
            <v>Other - No Applicable Reason Code</v>
          </cell>
          <cell r="AN2551">
            <v>0</v>
          </cell>
        </row>
        <row r="2552">
          <cell r="T2552" t="str">
            <v>johnwals</v>
          </cell>
          <cell r="AK2552" t="str">
            <v>2019 UVN No Proof or Rejected</v>
          </cell>
          <cell r="AN2552">
            <v>0</v>
          </cell>
        </row>
        <row r="2553">
          <cell r="AK2553" t="str">
            <v>Other VAT Question</v>
          </cell>
          <cell r="AN2553">
            <v>0</v>
          </cell>
        </row>
        <row r="2554">
          <cell r="T2554" t="str">
            <v>johnwals</v>
          </cell>
          <cell r="AK2554" t="str">
            <v>Case Not Resolved</v>
          </cell>
          <cell r="AN2554">
            <v>0</v>
          </cell>
        </row>
        <row r="2555">
          <cell r="T2555" t="str">
            <v>johnwals</v>
          </cell>
          <cell r="AK2555" t="str">
            <v>2019 UVN No Proof or Rejected</v>
          </cell>
          <cell r="AN2555">
            <v>0</v>
          </cell>
        </row>
        <row r="2556">
          <cell r="T2556" t="str">
            <v>johnwals</v>
          </cell>
          <cell r="AK2556" t="str">
            <v>Case Not Resolved</v>
          </cell>
          <cell r="AN2556">
            <v>0</v>
          </cell>
        </row>
        <row r="2557">
          <cell r="T2557" t="str">
            <v>corkeryr</v>
          </cell>
          <cell r="AK2557" t="str">
            <v>Unresponsive Seller</v>
          </cell>
          <cell r="AN2557">
            <v>0</v>
          </cell>
        </row>
        <row r="2558">
          <cell r="T2558" t="str">
            <v>zhizha</v>
          </cell>
          <cell r="AK2558" t="str">
            <v>Case Not Resolved</v>
          </cell>
          <cell r="AN2558">
            <v>0</v>
          </cell>
        </row>
        <row r="2559">
          <cell r="T2559" t="str">
            <v>xiaogren</v>
          </cell>
          <cell r="AK2559" t="str">
            <v>Case Not Resolved</v>
          </cell>
          <cell r="AN2559">
            <v>0</v>
          </cell>
        </row>
        <row r="2560">
          <cell r="T2560" t="str">
            <v>yitingc</v>
          </cell>
          <cell r="AK2560" t="str">
            <v>Case Not Resolved</v>
          </cell>
          <cell r="AN2560">
            <v>0</v>
          </cell>
        </row>
        <row r="2561">
          <cell r="T2561" t="str">
            <v>qiweiyi</v>
          </cell>
          <cell r="AK2561" t="str">
            <v>2019 UVN No Proof or Rejected</v>
          </cell>
          <cell r="AN2561">
            <v>0</v>
          </cell>
        </row>
        <row r="2562">
          <cell r="AK2562" t="str">
            <v>Case Not Resolved</v>
          </cell>
          <cell r="AN2562">
            <v>1</v>
          </cell>
        </row>
        <row r="2563">
          <cell r="T2563" t="str">
            <v>myilun</v>
          </cell>
          <cell r="AK2563" t="str">
            <v>Not Available</v>
          </cell>
          <cell r="AN2563">
            <v>0</v>
          </cell>
        </row>
        <row r="2564">
          <cell r="T2564" t="str">
            <v>johnwals</v>
          </cell>
          <cell r="AK2564" t="str">
            <v>VAT Uploaded</v>
          </cell>
          <cell r="AN2564">
            <v>0</v>
          </cell>
        </row>
        <row r="2565">
          <cell r="T2565" t="str">
            <v>johnwals</v>
          </cell>
          <cell r="AK2565" t="str">
            <v>Case Not Resolved</v>
          </cell>
          <cell r="AN2565">
            <v>0</v>
          </cell>
        </row>
        <row r="2566">
          <cell r="T2566" t="str">
            <v>hashen</v>
          </cell>
          <cell r="AK2566" t="str">
            <v>Case Not Resolved</v>
          </cell>
          <cell r="AN2566">
            <v>0</v>
          </cell>
        </row>
        <row r="2567">
          <cell r="T2567" t="str">
            <v>yuntang</v>
          </cell>
          <cell r="AK2567" t="str">
            <v>Case Not Resolved</v>
          </cell>
          <cell r="AN2567">
            <v>0</v>
          </cell>
        </row>
        <row r="2568">
          <cell r="T2568" t="str">
            <v>hashen</v>
          </cell>
          <cell r="AK2568" t="str">
            <v>Case Not Resolved</v>
          </cell>
          <cell r="AN2568">
            <v>0</v>
          </cell>
        </row>
        <row r="2569">
          <cell r="T2569" t="str">
            <v>liuwenyu</v>
          </cell>
          <cell r="AK2569" t="str">
            <v>Case Not Resolved</v>
          </cell>
          <cell r="AN2569">
            <v>0</v>
          </cell>
        </row>
        <row r="2570">
          <cell r="T2570" t="str">
            <v>lujang</v>
          </cell>
          <cell r="AK2570" t="str">
            <v>Case Not Resolved</v>
          </cell>
          <cell r="AN2570">
            <v>0</v>
          </cell>
        </row>
        <row r="2571">
          <cell r="T2571" t="str">
            <v>immatte</v>
          </cell>
          <cell r="AK2571" t="str">
            <v>VAT Uploaded</v>
          </cell>
          <cell r="AN2571">
            <v>0</v>
          </cell>
        </row>
        <row r="2572">
          <cell r="T2572" t="str">
            <v>ddanma</v>
          </cell>
          <cell r="AK2572" t="str">
            <v>Case Not Resolved</v>
          </cell>
          <cell r="AN2572">
            <v>0</v>
          </cell>
        </row>
        <row r="2573">
          <cell r="AK2573" t="str">
            <v>Case Not Resolved</v>
          </cell>
          <cell r="AN2573">
            <v>1</v>
          </cell>
        </row>
        <row r="2574">
          <cell r="AK2574" t="str">
            <v>Case Not Resolved</v>
          </cell>
          <cell r="AN2574">
            <v>0</v>
          </cell>
        </row>
        <row r="2575">
          <cell r="T2575" t="str">
            <v>lnjn</v>
          </cell>
          <cell r="AK2575" t="str">
            <v>Not Available</v>
          </cell>
          <cell r="AN2575">
            <v>0</v>
          </cell>
        </row>
        <row r="2576">
          <cell r="T2576" t="str">
            <v>ouyangl</v>
          </cell>
          <cell r="AK2576" t="str">
            <v>Not Available</v>
          </cell>
          <cell r="AN2576">
            <v>0</v>
          </cell>
        </row>
        <row r="2577">
          <cell r="AK2577" t="str">
            <v>2019 UVN Proof Provided</v>
          </cell>
          <cell r="AN2577">
            <v>0</v>
          </cell>
        </row>
        <row r="2578">
          <cell r="AK2578" t="str">
            <v>2019 UVN No Proof or Rejected</v>
          </cell>
          <cell r="AN2578">
            <v>0</v>
          </cell>
        </row>
        <row r="2579">
          <cell r="T2579" t="str">
            <v>johnwals</v>
          </cell>
          <cell r="AK2579" t="str">
            <v>Case Not Resolved</v>
          </cell>
          <cell r="AN2579">
            <v>0</v>
          </cell>
        </row>
        <row r="2580">
          <cell r="T2580" t="str">
            <v>zhizha</v>
          </cell>
          <cell r="AK2580" t="str">
            <v>Case Not Resolved</v>
          </cell>
          <cell r="AN2580">
            <v>0</v>
          </cell>
        </row>
        <row r="2581">
          <cell r="T2581" t="str">
            <v>yitingc</v>
          </cell>
          <cell r="AK2581" t="str">
            <v>Case Not Resolved</v>
          </cell>
          <cell r="AN2581">
            <v>0</v>
          </cell>
        </row>
        <row r="2582">
          <cell r="T2582" t="str">
            <v>rabiv</v>
          </cell>
          <cell r="AK2582" t="str">
            <v>Other VAT Question</v>
          </cell>
          <cell r="AN2582">
            <v>0</v>
          </cell>
        </row>
        <row r="2583">
          <cell r="T2583" t="str">
            <v>yuqhuang</v>
          </cell>
          <cell r="AK2583" t="str">
            <v>Case Not Resolved</v>
          </cell>
          <cell r="AN2583">
            <v>0</v>
          </cell>
        </row>
        <row r="2584">
          <cell r="T2584" t="str">
            <v>yuqhuang</v>
          </cell>
          <cell r="AK2584" t="str">
            <v>Other VAT Question</v>
          </cell>
          <cell r="AN2584">
            <v>0</v>
          </cell>
        </row>
        <row r="2585">
          <cell r="T2585" t="str">
            <v>lisiqun</v>
          </cell>
          <cell r="AK2585" t="str">
            <v>Case Not Resolved</v>
          </cell>
          <cell r="AN2585">
            <v>0</v>
          </cell>
        </row>
        <row r="2586">
          <cell r="T2586" t="str">
            <v>liuwenyu</v>
          </cell>
          <cell r="AK2586" t="str">
            <v>Not Available</v>
          </cell>
          <cell r="AN2586">
            <v>0</v>
          </cell>
        </row>
        <row r="2587">
          <cell r="T2587" t="str">
            <v>johnwals</v>
          </cell>
          <cell r="AK2587" t="str">
            <v>VAT Uploaded</v>
          </cell>
          <cell r="AN2587">
            <v>0</v>
          </cell>
        </row>
        <row r="2588">
          <cell r="T2588" t="str">
            <v>myilun</v>
          </cell>
          <cell r="AK2588" t="str">
            <v>Not Available</v>
          </cell>
          <cell r="AN2588">
            <v>0</v>
          </cell>
        </row>
        <row r="2589">
          <cell r="T2589" t="str">
            <v>sunhengy</v>
          </cell>
          <cell r="AK2589" t="str">
            <v>Not Available</v>
          </cell>
          <cell r="AN2589">
            <v>0</v>
          </cell>
        </row>
        <row r="2590">
          <cell r="T2590" t="str">
            <v>jinqin</v>
          </cell>
          <cell r="AK2590" t="str">
            <v>Not Available</v>
          </cell>
          <cell r="AN2590">
            <v>0</v>
          </cell>
        </row>
        <row r="2591">
          <cell r="T2591" t="str">
            <v>mbbravo</v>
          </cell>
          <cell r="AK2591" t="str">
            <v>2019 UVN No Proof or Rejected</v>
          </cell>
          <cell r="AN2591">
            <v>0</v>
          </cell>
        </row>
        <row r="2592">
          <cell r="AK2592" t="str">
            <v>2019 UVN Proof Provided</v>
          </cell>
          <cell r="AN2592">
            <v>0</v>
          </cell>
        </row>
        <row r="2593">
          <cell r="T2593" t="str">
            <v>johnwals</v>
          </cell>
          <cell r="AK2593" t="str">
            <v>VAT Uploaded</v>
          </cell>
          <cell r="AN2593">
            <v>0</v>
          </cell>
        </row>
        <row r="2594">
          <cell r="T2594" t="str">
            <v>rabiv</v>
          </cell>
          <cell r="AK2594" t="str">
            <v>Valid proof provided</v>
          </cell>
          <cell r="AN2594">
            <v>0</v>
          </cell>
        </row>
        <row r="2595">
          <cell r="T2595" t="str">
            <v>mukimovt</v>
          </cell>
          <cell r="AK2595" t="str">
            <v>Other VAT Question</v>
          </cell>
          <cell r="AN2595">
            <v>0</v>
          </cell>
        </row>
        <row r="2596">
          <cell r="T2596" t="str">
            <v>johnwals</v>
          </cell>
          <cell r="AK2596" t="str">
            <v>Case Not Resolved</v>
          </cell>
          <cell r="AN2596">
            <v>0</v>
          </cell>
        </row>
        <row r="2597">
          <cell r="T2597" t="str">
            <v>yuxiam</v>
          </cell>
          <cell r="AK2597" t="str">
            <v>Case Not Resolved</v>
          </cell>
          <cell r="AN2597">
            <v>0</v>
          </cell>
        </row>
        <row r="2598">
          <cell r="T2598" t="str">
            <v>yuntang</v>
          </cell>
          <cell r="AK2598" t="str">
            <v>Case Not Resolved</v>
          </cell>
          <cell r="AN2598">
            <v>0</v>
          </cell>
        </row>
        <row r="2599">
          <cell r="T2599" t="str">
            <v>xiaogren</v>
          </cell>
          <cell r="AK2599" t="str">
            <v>Case Not Resolved</v>
          </cell>
          <cell r="AN2599">
            <v>0</v>
          </cell>
        </row>
        <row r="2600">
          <cell r="T2600" t="str">
            <v>lujang</v>
          </cell>
          <cell r="AK2600" t="str">
            <v>Case Not Resolved</v>
          </cell>
          <cell r="AN2600">
            <v>0</v>
          </cell>
        </row>
        <row r="2601">
          <cell r="T2601" t="str">
            <v>mukimovt</v>
          </cell>
          <cell r="AK2601" t="str">
            <v>Giving up account</v>
          </cell>
          <cell r="AN2601">
            <v>0</v>
          </cell>
        </row>
        <row r="2602">
          <cell r="T2602" t="str">
            <v>yumengya</v>
          </cell>
          <cell r="AK2602" t="str">
            <v>Case Not Resolved</v>
          </cell>
          <cell r="AN2602">
            <v>0</v>
          </cell>
        </row>
        <row r="2603">
          <cell r="AK2603" t="str">
            <v>Case Not Resolved</v>
          </cell>
          <cell r="AN2603">
            <v>0</v>
          </cell>
        </row>
        <row r="2604">
          <cell r="T2604" t="str">
            <v>yumengya</v>
          </cell>
          <cell r="AK2604" t="str">
            <v>Not Available</v>
          </cell>
          <cell r="AN2604">
            <v>0</v>
          </cell>
        </row>
        <row r="2605">
          <cell r="T2605" t="str">
            <v>wanjiali</v>
          </cell>
          <cell r="AK2605" t="str">
            <v>Not Available</v>
          </cell>
          <cell r="AN2605">
            <v>0</v>
          </cell>
        </row>
        <row r="2606">
          <cell r="AK2606" t="str">
            <v>Case Not Resolved</v>
          </cell>
          <cell r="AN2606">
            <v>0</v>
          </cell>
        </row>
        <row r="2607">
          <cell r="T2607" t="str">
            <v>cillianc</v>
          </cell>
          <cell r="AK2607" t="str">
            <v>2019 UVN No Proof or Rejected</v>
          </cell>
          <cell r="AN2607">
            <v>0</v>
          </cell>
        </row>
        <row r="2608">
          <cell r="AK2608" t="str">
            <v>Case Not Resolved</v>
          </cell>
          <cell r="AN2608">
            <v>1</v>
          </cell>
        </row>
        <row r="2609">
          <cell r="T2609" t="str">
            <v>chiahsl</v>
          </cell>
          <cell r="AK2609" t="str">
            <v>Not Available</v>
          </cell>
          <cell r="AN2609">
            <v>0</v>
          </cell>
        </row>
        <row r="2610">
          <cell r="T2610" t="str">
            <v>liuwenyu</v>
          </cell>
          <cell r="AK2610" t="str">
            <v>Not Available</v>
          </cell>
          <cell r="AN2610">
            <v>0</v>
          </cell>
        </row>
        <row r="2611">
          <cell r="T2611" t="str">
            <v>johnwals</v>
          </cell>
          <cell r="AK2611" t="str">
            <v>2019 UVN No Proof or Rejected</v>
          </cell>
          <cell r="AN2611">
            <v>0</v>
          </cell>
        </row>
        <row r="2612">
          <cell r="T2612" t="str">
            <v>johnwals</v>
          </cell>
          <cell r="AK2612" t="str">
            <v>VAT Uploaded</v>
          </cell>
          <cell r="AN2612">
            <v>0</v>
          </cell>
        </row>
        <row r="2613">
          <cell r="T2613" t="str">
            <v>johnwals</v>
          </cell>
          <cell r="AK2613" t="str">
            <v>Case Not Resolved</v>
          </cell>
          <cell r="AN2613">
            <v>0</v>
          </cell>
        </row>
        <row r="2614">
          <cell r="T2614" t="str">
            <v>hashen</v>
          </cell>
          <cell r="AK2614" t="str">
            <v>Case Not Resolved</v>
          </cell>
          <cell r="AN2614">
            <v>0</v>
          </cell>
        </row>
        <row r="2615">
          <cell r="T2615" t="str">
            <v>immatte</v>
          </cell>
          <cell r="AK2615" t="str">
            <v>Other - No Applicable Reason Code</v>
          </cell>
          <cell r="AN2615">
            <v>0</v>
          </cell>
        </row>
        <row r="2616">
          <cell r="T2616" t="str">
            <v>yitingc</v>
          </cell>
          <cell r="AK2616" t="str">
            <v>Case Not Resolved</v>
          </cell>
          <cell r="AN2616">
            <v>0</v>
          </cell>
        </row>
        <row r="2617">
          <cell r="AK2617" t="str">
            <v>Case Not Resolved</v>
          </cell>
          <cell r="AN2617">
            <v>0</v>
          </cell>
        </row>
        <row r="2618">
          <cell r="T2618" t="str">
            <v>mbbravo</v>
          </cell>
          <cell r="AK2618" t="str">
            <v>VAT Uploaded</v>
          </cell>
          <cell r="AN2618">
            <v>0</v>
          </cell>
        </row>
        <row r="2619">
          <cell r="T2619" t="str">
            <v>lnjn</v>
          </cell>
          <cell r="AK2619" t="str">
            <v>Not Available</v>
          </cell>
          <cell r="AN2619">
            <v>0</v>
          </cell>
        </row>
        <row r="2620">
          <cell r="T2620" t="str">
            <v>xinru</v>
          </cell>
          <cell r="AK2620" t="str">
            <v>Not Available</v>
          </cell>
          <cell r="AN2620">
            <v>0</v>
          </cell>
        </row>
        <row r="2621">
          <cell r="T2621" t="str">
            <v>mbbravo</v>
          </cell>
          <cell r="AK2621" t="str">
            <v>VAT Uploaded</v>
          </cell>
          <cell r="AN2621">
            <v>0</v>
          </cell>
        </row>
        <row r="2622">
          <cell r="T2622" t="str">
            <v>johnwals</v>
          </cell>
          <cell r="AK2622" t="str">
            <v>Unresponsive Seller</v>
          </cell>
          <cell r="AN2622">
            <v>0</v>
          </cell>
        </row>
        <row r="2623">
          <cell r="T2623" t="str">
            <v>johnwals</v>
          </cell>
          <cell r="AK2623" t="str">
            <v>Case Not Resolved</v>
          </cell>
          <cell r="AN2623">
            <v>0</v>
          </cell>
        </row>
        <row r="2624">
          <cell r="T2624" t="str">
            <v>johnwals</v>
          </cell>
          <cell r="AK2624" t="str">
            <v>Case Not Resolved</v>
          </cell>
          <cell r="AN2624">
            <v>0</v>
          </cell>
        </row>
        <row r="2625">
          <cell r="T2625" t="str">
            <v>johnwals</v>
          </cell>
          <cell r="AK2625" t="str">
            <v>Case Not Resolved</v>
          </cell>
          <cell r="AN2625">
            <v>0</v>
          </cell>
        </row>
        <row r="2626">
          <cell r="AK2626" t="str">
            <v>2019 UVN No Proof or Rejected</v>
          </cell>
          <cell r="AN2626">
            <v>5</v>
          </cell>
        </row>
        <row r="2627">
          <cell r="T2627" t="str">
            <v>wngmlu</v>
          </cell>
          <cell r="AK2627" t="str">
            <v>Case Not Resolved</v>
          </cell>
          <cell r="AN2627">
            <v>0</v>
          </cell>
        </row>
        <row r="2628">
          <cell r="T2628" t="str">
            <v>lnjn</v>
          </cell>
          <cell r="AK2628" t="str">
            <v>Case Not Resolved</v>
          </cell>
          <cell r="AN2628">
            <v>1</v>
          </cell>
        </row>
        <row r="2629">
          <cell r="T2629" t="str">
            <v>lnjn</v>
          </cell>
          <cell r="AK2629" t="str">
            <v>Case Not Resolved</v>
          </cell>
          <cell r="AN2629">
            <v>1</v>
          </cell>
        </row>
        <row r="2630">
          <cell r="T2630" t="str">
            <v>johnwals</v>
          </cell>
          <cell r="AK2630" t="str">
            <v>Case Not Resolved</v>
          </cell>
          <cell r="AN2630">
            <v>1</v>
          </cell>
        </row>
        <row r="2631">
          <cell r="T2631" t="str">
            <v>mukimovt</v>
          </cell>
          <cell r="AK2631" t="str">
            <v>Waiting for proof</v>
          </cell>
          <cell r="AN2631">
            <v>0</v>
          </cell>
        </row>
        <row r="2632">
          <cell r="T2632" t="str">
            <v>wenzchen</v>
          </cell>
          <cell r="AK2632" t="str">
            <v>Not Available</v>
          </cell>
          <cell r="AN2632">
            <v>0</v>
          </cell>
        </row>
        <row r="2633">
          <cell r="AK2633" t="str">
            <v>Case Not Resolved</v>
          </cell>
          <cell r="AN2633">
            <v>1</v>
          </cell>
        </row>
        <row r="2634">
          <cell r="T2634" t="str">
            <v>ninagian</v>
          </cell>
          <cell r="AK2634" t="str">
            <v>Giving up account</v>
          </cell>
          <cell r="AN2634">
            <v>0</v>
          </cell>
        </row>
        <row r="2635">
          <cell r="T2635" t="str">
            <v>mbbravo</v>
          </cell>
          <cell r="AK2635" t="str">
            <v>VAT Uploaded</v>
          </cell>
          <cell r="AN2635">
            <v>0</v>
          </cell>
        </row>
        <row r="2636">
          <cell r="T2636" t="str">
            <v>johnwals</v>
          </cell>
          <cell r="AK2636" t="str">
            <v>VAT Uploaded</v>
          </cell>
          <cell r="AN2636">
            <v>0</v>
          </cell>
        </row>
        <row r="2637">
          <cell r="T2637" t="str">
            <v>johnwals</v>
          </cell>
          <cell r="AK2637" t="str">
            <v>Case Not Resolved</v>
          </cell>
          <cell r="AN2637">
            <v>0</v>
          </cell>
        </row>
        <row r="2638">
          <cell r="T2638" t="str">
            <v>zhizha</v>
          </cell>
          <cell r="AK2638" t="str">
            <v>Case Not Resolved</v>
          </cell>
          <cell r="AN2638">
            <v>0</v>
          </cell>
        </row>
        <row r="2639">
          <cell r="T2639" t="str">
            <v>lujang</v>
          </cell>
          <cell r="AK2639" t="str">
            <v>Case Not Resolved</v>
          </cell>
          <cell r="AN2639">
            <v>0</v>
          </cell>
        </row>
        <row r="2640">
          <cell r="T2640" t="str">
            <v>yuxiam</v>
          </cell>
          <cell r="AK2640" t="str">
            <v>Case Not Resolved</v>
          </cell>
          <cell r="AN2640">
            <v>0</v>
          </cell>
        </row>
        <row r="2641">
          <cell r="T2641" t="str">
            <v>hashen</v>
          </cell>
          <cell r="AK2641" t="str">
            <v>VAT Uploaded</v>
          </cell>
          <cell r="AN2641">
            <v>0</v>
          </cell>
        </row>
        <row r="2642">
          <cell r="T2642" t="str">
            <v>chiahsl</v>
          </cell>
          <cell r="AK2642" t="str">
            <v>Case Not Resolved</v>
          </cell>
          <cell r="AN2642">
            <v>0</v>
          </cell>
        </row>
        <row r="2643">
          <cell r="T2643" t="str">
            <v>lujang</v>
          </cell>
          <cell r="AK2643" t="str">
            <v>Case Not Resolved</v>
          </cell>
          <cell r="AN2643">
            <v>0</v>
          </cell>
        </row>
        <row r="2644">
          <cell r="T2644" t="str">
            <v>immatte</v>
          </cell>
          <cell r="AK2644" t="str">
            <v>Other - No Applicable Reason Code</v>
          </cell>
          <cell r="AN2644">
            <v>0</v>
          </cell>
        </row>
        <row r="2645">
          <cell r="T2645" t="str">
            <v>lujang</v>
          </cell>
          <cell r="AK2645" t="str">
            <v>Not Available</v>
          </cell>
          <cell r="AN2645">
            <v>0</v>
          </cell>
        </row>
        <row r="2646">
          <cell r="T2646" t="str">
            <v>xinru</v>
          </cell>
          <cell r="AK2646" t="str">
            <v>Not Available</v>
          </cell>
          <cell r="AN2646">
            <v>0</v>
          </cell>
        </row>
        <row r="2647">
          <cell r="AK2647" t="str">
            <v>Case Not Resolved</v>
          </cell>
          <cell r="AN2647">
            <v>0</v>
          </cell>
        </row>
        <row r="2648">
          <cell r="T2648" t="str">
            <v>zhaoyua</v>
          </cell>
          <cell r="AK2648" t="str">
            <v>Not Available</v>
          </cell>
          <cell r="AN2648">
            <v>0</v>
          </cell>
        </row>
        <row r="2649">
          <cell r="T2649" t="str">
            <v>mbbravo</v>
          </cell>
          <cell r="AK2649" t="str">
            <v>VAT Uploaded</v>
          </cell>
          <cell r="AN2649">
            <v>0</v>
          </cell>
        </row>
        <row r="2650">
          <cell r="T2650" t="str">
            <v>hashen</v>
          </cell>
          <cell r="AK2650" t="str">
            <v>Case Not Resolved</v>
          </cell>
          <cell r="AN2650">
            <v>0</v>
          </cell>
        </row>
        <row r="2651">
          <cell r="T2651" t="str">
            <v>cillianc</v>
          </cell>
          <cell r="AK2651" t="str">
            <v>Waiting for proof</v>
          </cell>
          <cell r="AN2651">
            <v>3</v>
          </cell>
        </row>
        <row r="2652">
          <cell r="T2652" t="str">
            <v>johnwals</v>
          </cell>
          <cell r="AK2652" t="str">
            <v>Case Not Resolved</v>
          </cell>
          <cell r="AN2652">
            <v>0</v>
          </cell>
        </row>
        <row r="2653">
          <cell r="T2653" t="str">
            <v>hashen</v>
          </cell>
          <cell r="AK2653" t="str">
            <v>Case Not Resolved</v>
          </cell>
          <cell r="AN2653">
            <v>0</v>
          </cell>
        </row>
        <row r="2654">
          <cell r="T2654" t="str">
            <v>immatte</v>
          </cell>
          <cell r="AK2654" t="str">
            <v>Other - No Applicable Reason Code</v>
          </cell>
          <cell r="AN2654">
            <v>0</v>
          </cell>
        </row>
        <row r="2655">
          <cell r="T2655" t="str">
            <v>yuxiam</v>
          </cell>
          <cell r="AK2655" t="str">
            <v>Case Not Resolved</v>
          </cell>
          <cell r="AN2655">
            <v>0</v>
          </cell>
        </row>
        <row r="2656">
          <cell r="T2656" t="str">
            <v>hashen</v>
          </cell>
          <cell r="AK2656" t="str">
            <v>VAT Uploaded</v>
          </cell>
          <cell r="AN2656">
            <v>0</v>
          </cell>
        </row>
        <row r="2657">
          <cell r="T2657" t="str">
            <v>xiaogren</v>
          </cell>
          <cell r="AK2657" t="str">
            <v>Case Not Resolved</v>
          </cell>
          <cell r="AN2657">
            <v>0</v>
          </cell>
        </row>
        <row r="2658">
          <cell r="AK2658" t="str">
            <v>2019 UVN No Proof or Rejected</v>
          </cell>
          <cell r="AN2658">
            <v>0</v>
          </cell>
        </row>
        <row r="2659">
          <cell r="T2659" t="str">
            <v>jializou</v>
          </cell>
          <cell r="AK2659" t="str">
            <v>Not Available</v>
          </cell>
          <cell r="AN2659">
            <v>0</v>
          </cell>
        </row>
        <row r="2660">
          <cell r="T2660" t="str">
            <v>hashen</v>
          </cell>
          <cell r="AK2660" t="str">
            <v>Case Not Resolved</v>
          </cell>
          <cell r="AN2660">
            <v>0</v>
          </cell>
        </row>
        <row r="2661">
          <cell r="T2661" t="str">
            <v>johnwals</v>
          </cell>
          <cell r="AK2661" t="str">
            <v>Case Not Resolved</v>
          </cell>
          <cell r="AN2661">
            <v>0</v>
          </cell>
        </row>
        <row r="2662">
          <cell r="T2662" t="str">
            <v>johnwals</v>
          </cell>
          <cell r="AK2662" t="str">
            <v>Case Not Resolved</v>
          </cell>
          <cell r="AN2662">
            <v>0</v>
          </cell>
        </row>
        <row r="2663">
          <cell r="T2663" t="str">
            <v>johnwals</v>
          </cell>
          <cell r="AK2663" t="str">
            <v>2019 UVN No Proof or Rejected</v>
          </cell>
          <cell r="AN2663">
            <v>0</v>
          </cell>
        </row>
        <row r="2664">
          <cell r="T2664" t="str">
            <v>johnwals</v>
          </cell>
          <cell r="AK2664" t="str">
            <v>Case Not Resolved</v>
          </cell>
          <cell r="AN2664">
            <v>0</v>
          </cell>
        </row>
        <row r="2665">
          <cell r="T2665" t="str">
            <v>wingkwal</v>
          </cell>
          <cell r="AK2665" t="str">
            <v>Case Not Resolved</v>
          </cell>
          <cell r="AN2665">
            <v>0</v>
          </cell>
        </row>
        <row r="2666">
          <cell r="T2666" t="str">
            <v>chiahsl</v>
          </cell>
          <cell r="AK2666" t="str">
            <v>Case Not Resolved</v>
          </cell>
          <cell r="AN2666">
            <v>0</v>
          </cell>
        </row>
        <row r="2667">
          <cell r="T2667" t="str">
            <v>yitingc</v>
          </cell>
          <cell r="AK2667" t="str">
            <v>Case Not Resolved</v>
          </cell>
          <cell r="AN2667">
            <v>0</v>
          </cell>
        </row>
        <row r="2668">
          <cell r="T2668" t="str">
            <v>rabiv</v>
          </cell>
          <cell r="AK2668" t="str">
            <v>Waiting for proof</v>
          </cell>
          <cell r="AN2668">
            <v>0</v>
          </cell>
        </row>
        <row r="2669">
          <cell r="T2669" t="str">
            <v>hashen</v>
          </cell>
          <cell r="AK2669" t="str">
            <v>VAT Uploaded</v>
          </cell>
          <cell r="AN2669">
            <v>0</v>
          </cell>
        </row>
        <row r="2670">
          <cell r="AK2670" t="str">
            <v>Case Not Resolved</v>
          </cell>
          <cell r="AN2670">
            <v>0</v>
          </cell>
        </row>
        <row r="2671">
          <cell r="T2671" t="str">
            <v>myilun</v>
          </cell>
          <cell r="AK2671" t="str">
            <v>Not Available</v>
          </cell>
          <cell r="AN2671">
            <v>0</v>
          </cell>
        </row>
        <row r="2672">
          <cell r="T2672" t="str">
            <v>johnwals</v>
          </cell>
          <cell r="AK2672" t="str">
            <v>Giving up account</v>
          </cell>
          <cell r="AN2672">
            <v>0</v>
          </cell>
        </row>
        <row r="2673">
          <cell r="AK2673" t="str">
            <v>2019 UVN No Proof or Rejected</v>
          </cell>
          <cell r="AN2673">
            <v>2</v>
          </cell>
        </row>
        <row r="2674">
          <cell r="T2674" t="str">
            <v>hashen</v>
          </cell>
          <cell r="AK2674" t="str">
            <v>Case Not Resolved</v>
          </cell>
          <cell r="AN2674">
            <v>0</v>
          </cell>
        </row>
        <row r="2675">
          <cell r="T2675" t="str">
            <v>mbbravo</v>
          </cell>
          <cell r="AK2675" t="str">
            <v>Other VAT Question</v>
          </cell>
          <cell r="AN2675">
            <v>0</v>
          </cell>
        </row>
        <row r="2676">
          <cell r="T2676" t="str">
            <v>johnwals</v>
          </cell>
          <cell r="AK2676" t="str">
            <v>Case Not Resolved</v>
          </cell>
          <cell r="AN2676">
            <v>0</v>
          </cell>
        </row>
        <row r="2677">
          <cell r="T2677" t="str">
            <v>johnwals</v>
          </cell>
          <cell r="AK2677" t="str">
            <v>Case Not Resolved</v>
          </cell>
          <cell r="AN2677">
            <v>0</v>
          </cell>
        </row>
        <row r="2678">
          <cell r="T2678" t="str">
            <v>wingkwal</v>
          </cell>
          <cell r="AK2678" t="str">
            <v>Case Not Resolved</v>
          </cell>
          <cell r="AN2678">
            <v>0</v>
          </cell>
        </row>
        <row r="2679">
          <cell r="T2679" t="str">
            <v>chiahsl</v>
          </cell>
          <cell r="AK2679" t="str">
            <v>Case Not Resolved</v>
          </cell>
          <cell r="AN2679">
            <v>0</v>
          </cell>
        </row>
        <row r="2680">
          <cell r="T2680" t="str">
            <v>lnjn</v>
          </cell>
          <cell r="AK2680" t="str">
            <v>Case Not Resolved</v>
          </cell>
          <cell r="AN2680">
            <v>1</v>
          </cell>
        </row>
        <row r="2681">
          <cell r="T2681" t="str">
            <v>liuwenyu</v>
          </cell>
          <cell r="AK2681" t="str">
            <v>Case Not Resolved</v>
          </cell>
          <cell r="AN2681">
            <v>0</v>
          </cell>
        </row>
        <row r="2682">
          <cell r="T2682" t="str">
            <v>chiahsl</v>
          </cell>
          <cell r="AK2682" t="str">
            <v>Case Not Resolved</v>
          </cell>
          <cell r="AN2682">
            <v>0</v>
          </cell>
        </row>
        <row r="2683">
          <cell r="T2683" t="str">
            <v>lujang</v>
          </cell>
          <cell r="AK2683" t="str">
            <v>Case Not Resolved</v>
          </cell>
          <cell r="AN2683">
            <v>0</v>
          </cell>
        </row>
        <row r="2684">
          <cell r="T2684" t="str">
            <v>mukimovt</v>
          </cell>
          <cell r="AK2684" t="str">
            <v>Waiting for proof</v>
          </cell>
          <cell r="AN2684">
            <v>0</v>
          </cell>
        </row>
        <row r="2685">
          <cell r="T2685" t="str">
            <v>sunhengy</v>
          </cell>
          <cell r="AK2685" t="str">
            <v>Not Available</v>
          </cell>
          <cell r="AN2685">
            <v>0</v>
          </cell>
        </row>
        <row r="2686">
          <cell r="T2686" t="str">
            <v>lujang</v>
          </cell>
          <cell r="AK2686" t="str">
            <v>Not Available</v>
          </cell>
          <cell r="AN2686">
            <v>0</v>
          </cell>
        </row>
        <row r="2687">
          <cell r="T2687" t="str">
            <v>luyingao</v>
          </cell>
          <cell r="AK2687" t="str">
            <v>Not Available</v>
          </cell>
          <cell r="AN2687">
            <v>0</v>
          </cell>
        </row>
        <row r="2688">
          <cell r="T2688" t="str">
            <v>zhaoyua</v>
          </cell>
          <cell r="AK2688" t="str">
            <v>Not Available</v>
          </cell>
          <cell r="AN2688">
            <v>0</v>
          </cell>
        </row>
        <row r="2689">
          <cell r="T2689" t="str">
            <v>sunhengy</v>
          </cell>
          <cell r="AK2689" t="str">
            <v>Not Available</v>
          </cell>
          <cell r="AN2689">
            <v>0</v>
          </cell>
        </row>
        <row r="2690">
          <cell r="T2690" t="str">
            <v>luyingao</v>
          </cell>
          <cell r="AK2690" t="str">
            <v>Not Available</v>
          </cell>
          <cell r="AN2690">
            <v>0</v>
          </cell>
        </row>
        <row r="2691">
          <cell r="T2691" t="str">
            <v>yumengya</v>
          </cell>
          <cell r="AK2691" t="str">
            <v>Other VAT Question</v>
          </cell>
          <cell r="AN2691">
            <v>0</v>
          </cell>
        </row>
        <row r="2692">
          <cell r="AK2692" t="str">
            <v>2019 UVN Proof Provided</v>
          </cell>
          <cell r="AN2692">
            <v>0</v>
          </cell>
        </row>
        <row r="2693">
          <cell r="T2693" t="str">
            <v>johnwals</v>
          </cell>
          <cell r="AK2693" t="str">
            <v>Case Not Resolved</v>
          </cell>
          <cell r="AN2693">
            <v>0</v>
          </cell>
        </row>
        <row r="2694">
          <cell r="T2694" t="str">
            <v>johnwals</v>
          </cell>
          <cell r="AK2694" t="str">
            <v>Case Not Resolved</v>
          </cell>
          <cell r="AN2694">
            <v>0</v>
          </cell>
        </row>
        <row r="2695">
          <cell r="T2695" t="str">
            <v>yumengya</v>
          </cell>
          <cell r="AK2695" t="str">
            <v>Case Not Resolved</v>
          </cell>
          <cell r="AN2695">
            <v>0</v>
          </cell>
        </row>
        <row r="2696">
          <cell r="T2696" t="str">
            <v>yuqhuang</v>
          </cell>
          <cell r="AK2696" t="str">
            <v>Case Not Resolved</v>
          </cell>
          <cell r="AN2696">
            <v>0</v>
          </cell>
        </row>
        <row r="2697">
          <cell r="T2697" t="str">
            <v>amzcri</v>
          </cell>
          <cell r="AK2697" t="str">
            <v>Other - No Applicable Reason Code</v>
          </cell>
          <cell r="AN2697">
            <v>0</v>
          </cell>
        </row>
        <row r="2698">
          <cell r="T2698" t="str">
            <v>yuqhuang</v>
          </cell>
          <cell r="AK2698" t="str">
            <v>Case Not Resolved</v>
          </cell>
          <cell r="AN2698">
            <v>0</v>
          </cell>
        </row>
        <row r="2699">
          <cell r="T2699" t="str">
            <v>zhizha</v>
          </cell>
          <cell r="AK2699" t="str">
            <v>Case Not Resolved</v>
          </cell>
          <cell r="AN2699">
            <v>0</v>
          </cell>
        </row>
        <row r="2700">
          <cell r="T2700" t="str">
            <v>chiahsl</v>
          </cell>
          <cell r="AK2700" t="str">
            <v>Case Not Resolved</v>
          </cell>
          <cell r="AN2700">
            <v>0</v>
          </cell>
        </row>
        <row r="2701">
          <cell r="T2701" t="str">
            <v>jieyaoge</v>
          </cell>
          <cell r="AK2701" t="str">
            <v>Case Not Resolved</v>
          </cell>
          <cell r="AN2701">
            <v>0</v>
          </cell>
        </row>
        <row r="2702">
          <cell r="T2702" t="str">
            <v>matyldk</v>
          </cell>
          <cell r="AK2702" t="str">
            <v>Case Not Resolved</v>
          </cell>
          <cell r="AN2702">
            <v>0</v>
          </cell>
        </row>
        <row r="2703">
          <cell r="T2703" t="str">
            <v>zhaoyua</v>
          </cell>
          <cell r="AK2703" t="str">
            <v>2019 UVN Proof Provided</v>
          </cell>
          <cell r="AN2703">
            <v>0</v>
          </cell>
        </row>
        <row r="2704">
          <cell r="T2704" t="str">
            <v>wanjiali</v>
          </cell>
          <cell r="AK2704" t="str">
            <v>Not Available</v>
          </cell>
          <cell r="AN2704">
            <v>0</v>
          </cell>
        </row>
        <row r="2705">
          <cell r="AK2705" t="str">
            <v>Case Not Resolved</v>
          </cell>
          <cell r="AN2705">
            <v>1</v>
          </cell>
        </row>
        <row r="2706">
          <cell r="T2706" t="str">
            <v>wenzchen</v>
          </cell>
          <cell r="AK2706" t="str">
            <v>Not Available</v>
          </cell>
          <cell r="AN2706">
            <v>0</v>
          </cell>
        </row>
        <row r="2707">
          <cell r="AK2707" t="str">
            <v>2019 UVN Proof Provided</v>
          </cell>
          <cell r="AN2707">
            <v>0</v>
          </cell>
        </row>
        <row r="2708">
          <cell r="T2708" t="str">
            <v>mbbravo</v>
          </cell>
          <cell r="AK2708" t="str">
            <v>VAT Uploaded</v>
          </cell>
          <cell r="AN2708">
            <v>0</v>
          </cell>
        </row>
        <row r="2709">
          <cell r="T2709" t="str">
            <v>corkeryr</v>
          </cell>
          <cell r="AK2709" t="str">
            <v>VAT Uploaded</v>
          </cell>
          <cell r="AN2709">
            <v>0</v>
          </cell>
        </row>
        <row r="2710">
          <cell r="T2710" t="str">
            <v>hashen</v>
          </cell>
          <cell r="AK2710" t="str">
            <v>Case Not Resolved</v>
          </cell>
          <cell r="AN2710">
            <v>0</v>
          </cell>
        </row>
        <row r="2711">
          <cell r="T2711" t="str">
            <v>johnwals</v>
          </cell>
          <cell r="AK2711" t="str">
            <v>Case Not Resolved</v>
          </cell>
          <cell r="AN2711">
            <v>0</v>
          </cell>
        </row>
        <row r="2712">
          <cell r="T2712" t="str">
            <v>hashen</v>
          </cell>
          <cell r="AK2712" t="str">
            <v>Case Not Resolved</v>
          </cell>
          <cell r="AN2712">
            <v>0</v>
          </cell>
        </row>
        <row r="2713">
          <cell r="T2713" t="str">
            <v>johnwals</v>
          </cell>
          <cell r="AK2713" t="str">
            <v>2019 UVN No Proof or Rejected</v>
          </cell>
          <cell r="AN2713">
            <v>0</v>
          </cell>
        </row>
        <row r="2714">
          <cell r="T2714" t="str">
            <v>ninagian</v>
          </cell>
          <cell r="AK2714" t="str">
            <v>Other VAT Question</v>
          </cell>
          <cell r="AN2714">
            <v>0</v>
          </cell>
        </row>
        <row r="2715">
          <cell r="T2715" t="str">
            <v>hashen</v>
          </cell>
          <cell r="AK2715" t="str">
            <v>Case Not Resolved</v>
          </cell>
          <cell r="AN2715">
            <v>0</v>
          </cell>
        </row>
        <row r="2716">
          <cell r="T2716" t="str">
            <v>johnwals</v>
          </cell>
          <cell r="AK2716" t="str">
            <v>Case Not Resolved</v>
          </cell>
          <cell r="AN2716">
            <v>0</v>
          </cell>
        </row>
        <row r="2717">
          <cell r="T2717" t="str">
            <v>immatte</v>
          </cell>
          <cell r="AK2717" t="str">
            <v>Other VAT Question</v>
          </cell>
          <cell r="AN2717">
            <v>0</v>
          </cell>
        </row>
        <row r="2718">
          <cell r="T2718" t="str">
            <v>wingkwal</v>
          </cell>
          <cell r="AK2718" t="str">
            <v>Case Not Resolved</v>
          </cell>
          <cell r="AN2718">
            <v>0</v>
          </cell>
        </row>
        <row r="2719">
          <cell r="T2719" t="str">
            <v>yuxiam</v>
          </cell>
          <cell r="AK2719" t="str">
            <v>Case Not Resolved</v>
          </cell>
          <cell r="AN2719">
            <v>0</v>
          </cell>
        </row>
        <row r="2720">
          <cell r="T2720" t="str">
            <v>yuqhuang</v>
          </cell>
          <cell r="AK2720" t="str">
            <v>Case Not Resolved</v>
          </cell>
          <cell r="AN2720">
            <v>0</v>
          </cell>
        </row>
        <row r="2721">
          <cell r="T2721" t="str">
            <v>choyi</v>
          </cell>
          <cell r="AK2721" t="str">
            <v>Not Available</v>
          </cell>
          <cell r="AN2721">
            <v>0</v>
          </cell>
        </row>
        <row r="2722">
          <cell r="T2722" t="str">
            <v>ouyangl</v>
          </cell>
          <cell r="AK2722" t="str">
            <v>2019 UVN Proof Provided</v>
          </cell>
          <cell r="AN2722">
            <v>0</v>
          </cell>
        </row>
        <row r="2723">
          <cell r="AK2723" t="str">
            <v>Case Not Resolved</v>
          </cell>
          <cell r="AN2723">
            <v>1</v>
          </cell>
        </row>
        <row r="2724">
          <cell r="T2724" t="str">
            <v>johnwals</v>
          </cell>
          <cell r="AK2724" t="str">
            <v>2019 UVN Proof Provided</v>
          </cell>
          <cell r="AN2724">
            <v>0</v>
          </cell>
        </row>
        <row r="2725">
          <cell r="T2725" t="str">
            <v>corkeryr</v>
          </cell>
          <cell r="AK2725" t="str">
            <v>2019 UVN Proof Provided</v>
          </cell>
          <cell r="AN2725">
            <v>0</v>
          </cell>
        </row>
        <row r="2726">
          <cell r="T2726" t="str">
            <v>rabiv</v>
          </cell>
          <cell r="AK2726" t="str">
            <v>Giving up account</v>
          </cell>
          <cell r="AN2726">
            <v>0</v>
          </cell>
        </row>
        <row r="2727">
          <cell r="T2727" t="str">
            <v>johnwals</v>
          </cell>
          <cell r="AK2727" t="str">
            <v>Case Not Resolved</v>
          </cell>
          <cell r="AN2727">
            <v>0</v>
          </cell>
        </row>
        <row r="2728">
          <cell r="T2728" t="str">
            <v>mbbravo</v>
          </cell>
          <cell r="AK2728" t="str">
            <v>2019 UVN No Proof or Rejected</v>
          </cell>
          <cell r="AN2728">
            <v>0</v>
          </cell>
        </row>
        <row r="2729">
          <cell r="T2729" t="str">
            <v>johnwals</v>
          </cell>
          <cell r="AK2729" t="str">
            <v>Case Not Resolved</v>
          </cell>
          <cell r="AN2729">
            <v>0</v>
          </cell>
        </row>
        <row r="2730">
          <cell r="T2730" t="str">
            <v>johnwals</v>
          </cell>
          <cell r="AK2730" t="str">
            <v>Case Not Resolved</v>
          </cell>
          <cell r="AN2730">
            <v>0</v>
          </cell>
        </row>
        <row r="2731">
          <cell r="T2731" t="str">
            <v>liuwenyu</v>
          </cell>
          <cell r="AK2731" t="str">
            <v>Case Not Resolved</v>
          </cell>
          <cell r="AN2731">
            <v>0</v>
          </cell>
        </row>
        <row r="2732">
          <cell r="AK2732" t="str">
            <v>Case Not Resolved</v>
          </cell>
          <cell r="AN2732">
            <v>0</v>
          </cell>
        </row>
        <row r="2733">
          <cell r="T2733" t="str">
            <v>lnjn</v>
          </cell>
          <cell r="AK2733" t="str">
            <v>Not Available</v>
          </cell>
          <cell r="AN2733">
            <v>0</v>
          </cell>
        </row>
        <row r="2734">
          <cell r="T2734" t="str">
            <v>wngmlu</v>
          </cell>
          <cell r="AK2734" t="str">
            <v>Not Available</v>
          </cell>
          <cell r="AN2734">
            <v>0</v>
          </cell>
        </row>
        <row r="2735">
          <cell r="T2735" t="str">
            <v>qiweiyi</v>
          </cell>
          <cell r="AK2735" t="str">
            <v>Not Available</v>
          </cell>
          <cell r="AN2735">
            <v>0</v>
          </cell>
        </row>
        <row r="2736">
          <cell r="T2736" t="str">
            <v>yumengya</v>
          </cell>
          <cell r="AK2736" t="str">
            <v>Not Available</v>
          </cell>
          <cell r="AN2736">
            <v>0</v>
          </cell>
        </row>
        <row r="2737">
          <cell r="T2737" t="str">
            <v>rabiv</v>
          </cell>
          <cell r="AK2737" t="str">
            <v>VAT Uploaded</v>
          </cell>
          <cell r="AN2737">
            <v>0</v>
          </cell>
        </row>
        <row r="2738">
          <cell r="T2738" t="str">
            <v>johnwals</v>
          </cell>
          <cell r="AK2738" t="str">
            <v>2019 UVN No Proof or Rejected</v>
          </cell>
          <cell r="AN2738">
            <v>0</v>
          </cell>
        </row>
        <row r="2739">
          <cell r="T2739" t="str">
            <v>johnwals</v>
          </cell>
          <cell r="AK2739" t="str">
            <v>2019 UVN No Proof or Rejected</v>
          </cell>
          <cell r="AN2739">
            <v>0</v>
          </cell>
        </row>
        <row r="2740">
          <cell r="T2740" t="str">
            <v>johnwals</v>
          </cell>
          <cell r="AK2740" t="str">
            <v>2019 UVN No Proof or Rejected</v>
          </cell>
          <cell r="AN2740">
            <v>0</v>
          </cell>
        </row>
        <row r="2741">
          <cell r="T2741" t="str">
            <v>cillianc</v>
          </cell>
          <cell r="AK2741" t="str">
            <v>2019 UVN No Proof or Rejected</v>
          </cell>
          <cell r="AN2741">
            <v>2</v>
          </cell>
        </row>
        <row r="2742">
          <cell r="T2742" t="str">
            <v>corkeryr</v>
          </cell>
          <cell r="AK2742" t="str">
            <v>2019 UVN No Proof or Rejected</v>
          </cell>
          <cell r="AN2742">
            <v>0</v>
          </cell>
        </row>
        <row r="2743">
          <cell r="T2743" t="str">
            <v>johnwals</v>
          </cell>
          <cell r="AK2743" t="str">
            <v>Case Not Resolved</v>
          </cell>
          <cell r="AN2743">
            <v>0</v>
          </cell>
        </row>
        <row r="2744">
          <cell r="T2744" t="str">
            <v>wngmlu</v>
          </cell>
          <cell r="AK2744" t="str">
            <v>Case Not Resolved</v>
          </cell>
          <cell r="AN2744">
            <v>0</v>
          </cell>
        </row>
        <row r="2745">
          <cell r="T2745" t="str">
            <v>wingkwal</v>
          </cell>
          <cell r="AK2745" t="str">
            <v>Case Not Resolved</v>
          </cell>
          <cell r="AN2745">
            <v>0</v>
          </cell>
        </row>
        <row r="2746">
          <cell r="T2746" t="str">
            <v>liuwenyu</v>
          </cell>
          <cell r="AK2746" t="str">
            <v>Case Not Resolved</v>
          </cell>
          <cell r="AN2746">
            <v>0</v>
          </cell>
        </row>
        <row r="2747">
          <cell r="T2747" t="str">
            <v>mukimovt</v>
          </cell>
          <cell r="AK2747" t="str">
            <v>Giving up account</v>
          </cell>
          <cell r="AN2747">
            <v>0</v>
          </cell>
        </row>
        <row r="2748">
          <cell r="T2748" t="str">
            <v>soriniss</v>
          </cell>
          <cell r="AK2748" t="str">
            <v>Waiting for proof</v>
          </cell>
          <cell r="AN2748">
            <v>0</v>
          </cell>
        </row>
        <row r="2749">
          <cell r="AK2749" t="str">
            <v>Case Not Resolved</v>
          </cell>
          <cell r="AN2749">
            <v>1</v>
          </cell>
        </row>
        <row r="2750">
          <cell r="AK2750" t="str">
            <v>Case Not Resolved</v>
          </cell>
          <cell r="AN2750">
            <v>0</v>
          </cell>
        </row>
        <row r="2751">
          <cell r="T2751" t="str">
            <v>chiahsl</v>
          </cell>
          <cell r="AK2751" t="str">
            <v>2019 UVN No Proof or Rejected</v>
          </cell>
          <cell r="AN2751">
            <v>0</v>
          </cell>
        </row>
        <row r="2752">
          <cell r="AK2752" t="str">
            <v>2019 UVN Proof Provided</v>
          </cell>
          <cell r="AN2752">
            <v>0</v>
          </cell>
        </row>
        <row r="2753">
          <cell r="T2753" t="str">
            <v>corkeryr</v>
          </cell>
          <cell r="AK2753" t="str">
            <v>2019 UVN Proof Provided</v>
          </cell>
          <cell r="AN2753">
            <v>0</v>
          </cell>
        </row>
        <row r="2754">
          <cell r="T2754" t="str">
            <v>yumengya</v>
          </cell>
          <cell r="AK2754" t="str">
            <v>Not Available</v>
          </cell>
          <cell r="AN2754">
            <v>0</v>
          </cell>
        </row>
        <row r="2755">
          <cell r="AK2755" t="str">
            <v>Case Not Resolved</v>
          </cell>
          <cell r="AN2755">
            <v>0</v>
          </cell>
        </row>
        <row r="2756">
          <cell r="AK2756" t="str">
            <v>Case Not Resolved</v>
          </cell>
          <cell r="AN2756">
            <v>1</v>
          </cell>
        </row>
        <row r="2757">
          <cell r="T2757" t="str">
            <v>liuwenyu</v>
          </cell>
          <cell r="AK2757" t="str">
            <v>Not Available</v>
          </cell>
          <cell r="AN2757">
            <v>0</v>
          </cell>
        </row>
        <row r="2758">
          <cell r="T2758" t="str">
            <v>mbbravo</v>
          </cell>
          <cell r="AK2758" t="str">
            <v>VAT Uploaded</v>
          </cell>
          <cell r="AN2758">
            <v>0</v>
          </cell>
        </row>
        <row r="2759">
          <cell r="T2759" t="str">
            <v>rabiv</v>
          </cell>
          <cell r="AK2759" t="str">
            <v>Giving up account</v>
          </cell>
          <cell r="AN2759">
            <v>0</v>
          </cell>
        </row>
        <row r="2760">
          <cell r="T2760" t="str">
            <v>johnwals</v>
          </cell>
          <cell r="AK2760" t="str">
            <v>2019 UVN No Proof or Rejected</v>
          </cell>
          <cell r="AN2760">
            <v>0</v>
          </cell>
        </row>
        <row r="2761">
          <cell r="AK2761" t="str">
            <v>2019 UVN No Proof or Rejected</v>
          </cell>
          <cell r="AN2761">
            <v>0</v>
          </cell>
        </row>
        <row r="2762">
          <cell r="T2762" t="str">
            <v>johnwals</v>
          </cell>
          <cell r="AK2762" t="str">
            <v>2019 UVN No Proof or Rejected</v>
          </cell>
          <cell r="AN2762">
            <v>0</v>
          </cell>
        </row>
        <row r="2763">
          <cell r="T2763" t="str">
            <v>rabiv</v>
          </cell>
          <cell r="AK2763" t="str">
            <v>Giving up account</v>
          </cell>
          <cell r="AN2763">
            <v>0</v>
          </cell>
        </row>
        <row r="2764">
          <cell r="T2764" t="str">
            <v>johnwals</v>
          </cell>
          <cell r="AK2764" t="str">
            <v>Case Not Resolved</v>
          </cell>
          <cell r="AN2764">
            <v>0</v>
          </cell>
        </row>
        <row r="2765">
          <cell r="T2765" t="str">
            <v>yuxiam</v>
          </cell>
          <cell r="AK2765" t="str">
            <v>Case Not Resolved</v>
          </cell>
          <cell r="AN2765">
            <v>0</v>
          </cell>
        </row>
        <row r="2766">
          <cell r="T2766" t="str">
            <v>rabiv</v>
          </cell>
          <cell r="AK2766" t="str">
            <v>Giving up account</v>
          </cell>
          <cell r="AN2766">
            <v>0</v>
          </cell>
        </row>
        <row r="2767">
          <cell r="T2767" t="str">
            <v>johnwals</v>
          </cell>
          <cell r="AK2767" t="str">
            <v>Case Not Resolved</v>
          </cell>
          <cell r="AN2767">
            <v>0</v>
          </cell>
        </row>
        <row r="2768">
          <cell r="T2768" t="str">
            <v>yitingc</v>
          </cell>
          <cell r="AK2768" t="str">
            <v>Case Not Resolved</v>
          </cell>
          <cell r="AN2768">
            <v>0</v>
          </cell>
        </row>
        <row r="2769">
          <cell r="T2769" t="str">
            <v>yuntang</v>
          </cell>
          <cell r="AK2769" t="str">
            <v>Case Not Resolved</v>
          </cell>
          <cell r="AN2769">
            <v>0</v>
          </cell>
        </row>
        <row r="2770">
          <cell r="T2770" t="str">
            <v>wingkwal</v>
          </cell>
          <cell r="AK2770" t="str">
            <v>Case Not Resolved</v>
          </cell>
          <cell r="AN2770">
            <v>0</v>
          </cell>
        </row>
        <row r="2771">
          <cell r="T2771" t="str">
            <v>yumengya</v>
          </cell>
          <cell r="AK2771" t="str">
            <v>Case Not Resolved</v>
          </cell>
          <cell r="AN2771">
            <v>0</v>
          </cell>
        </row>
        <row r="2772">
          <cell r="T2772" t="str">
            <v>johnwals</v>
          </cell>
          <cell r="AK2772" t="str">
            <v>Case Not Resolved</v>
          </cell>
          <cell r="AN2772">
            <v>0</v>
          </cell>
        </row>
        <row r="2773">
          <cell r="T2773" t="str">
            <v>yuqhuang</v>
          </cell>
          <cell r="AK2773" t="str">
            <v>Case Not Resolved</v>
          </cell>
          <cell r="AN2773">
            <v>0</v>
          </cell>
        </row>
        <row r="2774">
          <cell r="T2774" t="str">
            <v>lujang</v>
          </cell>
          <cell r="AK2774" t="str">
            <v>Case Not Resolved</v>
          </cell>
          <cell r="AN2774">
            <v>0</v>
          </cell>
        </row>
        <row r="2775">
          <cell r="T2775" t="str">
            <v>yuxiam</v>
          </cell>
          <cell r="AK2775" t="str">
            <v>Case Not Resolved</v>
          </cell>
          <cell r="AN2775">
            <v>0</v>
          </cell>
        </row>
        <row r="2776">
          <cell r="T2776" t="str">
            <v>lujang</v>
          </cell>
          <cell r="AK2776" t="str">
            <v>Not Available</v>
          </cell>
          <cell r="AN2776">
            <v>0</v>
          </cell>
        </row>
        <row r="2777">
          <cell r="T2777" t="str">
            <v>jinqin</v>
          </cell>
          <cell r="AK2777" t="str">
            <v>Not Available</v>
          </cell>
          <cell r="AN2777">
            <v>0</v>
          </cell>
        </row>
        <row r="2778">
          <cell r="T2778" t="str">
            <v>xinru</v>
          </cell>
          <cell r="AK2778" t="str">
            <v>2019 UVN Proof Provided</v>
          </cell>
          <cell r="AN2778">
            <v>0</v>
          </cell>
        </row>
        <row r="2779">
          <cell r="T2779" t="str">
            <v>qiweiyi</v>
          </cell>
          <cell r="AK2779" t="str">
            <v>Not Available</v>
          </cell>
          <cell r="AN2779">
            <v>0</v>
          </cell>
        </row>
        <row r="2780">
          <cell r="AK2780" t="str">
            <v>Case Not Resolved</v>
          </cell>
          <cell r="AN2780">
            <v>0</v>
          </cell>
        </row>
        <row r="2781">
          <cell r="T2781" t="str">
            <v>zhaoyua</v>
          </cell>
          <cell r="AK2781" t="str">
            <v>Not Available</v>
          </cell>
          <cell r="AN2781">
            <v>0</v>
          </cell>
        </row>
        <row r="2782">
          <cell r="AK2782" t="str">
            <v>Case Not Resolved</v>
          </cell>
          <cell r="AN2782">
            <v>0</v>
          </cell>
        </row>
        <row r="2783">
          <cell r="AK2783" t="str">
            <v>Case Not Resolved</v>
          </cell>
          <cell r="AN2783">
            <v>0</v>
          </cell>
        </row>
        <row r="2784">
          <cell r="T2784" t="str">
            <v>mukimovt</v>
          </cell>
          <cell r="AK2784" t="str">
            <v>Other VAT Question</v>
          </cell>
          <cell r="AN2784">
            <v>0</v>
          </cell>
        </row>
        <row r="2785">
          <cell r="T2785" t="str">
            <v>johnwals</v>
          </cell>
          <cell r="AK2785" t="str">
            <v>Case Not Resolved</v>
          </cell>
          <cell r="AN2785">
            <v>0</v>
          </cell>
        </row>
        <row r="2786">
          <cell r="AK2786" t="str">
            <v>2019 UVN No Proof or Rejected</v>
          </cell>
          <cell r="AN2786">
            <v>0</v>
          </cell>
        </row>
        <row r="2787">
          <cell r="T2787" t="str">
            <v>wingkwal</v>
          </cell>
          <cell r="AK2787" t="str">
            <v>Case Not Resolved</v>
          </cell>
          <cell r="AN2787">
            <v>0</v>
          </cell>
        </row>
        <row r="2788">
          <cell r="T2788" t="str">
            <v>zhizha</v>
          </cell>
          <cell r="AK2788" t="str">
            <v>Case Not Resolved</v>
          </cell>
          <cell r="AN2788">
            <v>0</v>
          </cell>
        </row>
        <row r="2789">
          <cell r="T2789" t="str">
            <v>matyldk</v>
          </cell>
          <cell r="AK2789" t="str">
            <v>Case Not Resolved</v>
          </cell>
          <cell r="AN2789">
            <v>0</v>
          </cell>
        </row>
        <row r="2790">
          <cell r="AK2790" t="str">
            <v>2019 UVN No Proof or Rejected</v>
          </cell>
          <cell r="AN2790">
            <v>0</v>
          </cell>
        </row>
        <row r="2791">
          <cell r="T2791" t="str">
            <v>sunhengy</v>
          </cell>
          <cell r="AK2791" t="str">
            <v>Not Available</v>
          </cell>
          <cell r="AN2791">
            <v>0</v>
          </cell>
        </row>
        <row r="2792">
          <cell r="T2792" t="str">
            <v>wanjiali</v>
          </cell>
          <cell r="AK2792" t="str">
            <v>Not Available</v>
          </cell>
          <cell r="AN2792">
            <v>0</v>
          </cell>
        </row>
        <row r="2793">
          <cell r="T2793" t="str">
            <v>johnwals</v>
          </cell>
          <cell r="AK2793" t="str">
            <v>VAT Uploaded</v>
          </cell>
          <cell r="AN2793">
            <v>2</v>
          </cell>
        </row>
        <row r="2794">
          <cell r="T2794" t="str">
            <v>johnwals</v>
          </cell>
          <cell r="AK2794" t="str">
            <v>Case Not Resolved</v>
          </cell>
          <cell r="AN2794">
            <v>0</v>
          </cell>
        </row>
        <row r="2795">
          <cell r="T2795" t="str">
            <v>johnwals</v>
          </cell>
          <cell r="AK2795" t="str">
            <v>2019 UVN No Proof or Rejected</v>
          </cell>
          <cell r="AN2795">
            <v>0</v>
          </cell>
        </row>
        <row r="2796">
          <cell r="T2796" t="str">
            <v>johnwals</v>
          </cell>
          <cell r="AK2796" t="str">
            <v>Case Not Resolved</v>
          </cell>
          <cell r="AN2796">
            <v>0</v>
          </cell>
        </row>
        <row r="2797">
          <cell r="T2797" t="str">
            <v>hashen</v>
          </cell>
          <cell r="AK2797" t="str">
            <v>Waiting for proof</v>
          </cell>
          <cell r="AN2797">
            <v>0</v>
          </cell>
        </row>
        <row r="2798">
          <cell r="AK2798" t="str">
            <v>Case Not Resolved</v>
          </cell>
          <cell r="AN2798">
            <v>0</v>
          </cell>
        </row>
        <row r="2799">
          <cell r="T2799" t="str">
            <v>wenzchen</v>
          </cell>
          <cell r="AK2799" t="str">
            <v>Not Available</v>
          </cell>
          <cell r="AN2799">
            <v>0</v>
          </cell>
        </row>
        <row r="2800">
          <cell r="AK2800" t="str">
            <v>Case Not Resolved</v>
          </cell>
          <cell r="AN2800">
            <v>1</v>
          </cell>
        </row>
        <row r="2801">
          <cell r="T2801" t="str">
            <v>yumengya</v>
          </cell>
          <cell r="AK2801" t="str">
            <v>Not Available</v>
          </cell>
          <cell r="AN2801">
            <v>0</v>
          </cell>
        </row>
        <row r="2802">
          <cell r="AK2802" t="str">
            <v>Case Not Resolved</v>
          </cell>
          <cell r="AN2802">
            <v>1</v>
          </cell>
        </row>
        <row r="2803">
          <cell r="T2803" t="str">
            <v>hashen</v>
          </cell>
          <cell r="AK2803" t="str">
            <v>Case Not Resolved</v>
          </cell>
          <cell r="AN2803">
            <v>0</v>
          </cell>
        </row>
        <row r="2804">
          <cell r="T2804" t="str">
            <v>rabiv</v>
          </cell>
          <cell r="AK2804" t="str">
            <v>2019 UVN No Proof or Rejected</v>
          </cell>
          <cell r="AN2804">
            <v>0</v>
          </cell>
        </row>
        <row r="2805">
          <cell r="AK2805" t="str">
            <v>Case Not Resolved</v>
          </cell>
          <cell r="AN2805">
            <v>0</v>
          </cell>
        </row>
        <row r="2806">
          <cell r="T2806" t="str">
            <v>johnwals</v>
          </cell>
          <cell r="AK2806" t="str">
            <v>Case Not Resolved</v>
          </cell>
          <cell r="AN2806">
            <v>0</v>
          </cell>
        </row>
        <row r="2807">
          <cell r="T2807" t="str">
            <v>hashen</v>
          </cell>
          <cell r="AK2807" t="str">
            <v>Case Not Resolved</v>
          </cell>
          <cell r="AN2807">
            <v>0</v>
          </cell>
        </row>
        <row r="2808">
          <cell r="T2808" t="str">
            <v>matyldk</v>
          </cell>
          <cell r="AK2808" t="str">
            <v>Not Available</v>
          </cell>
          <cell r="AN2808">
            <v>0</v>
          </cell>
        </row>
        <row r="2809">
          <cell r="T2809" t="str">
            <v>wingkwal</v>
          </cell>
          <cell r="AK2809" t="str">
            <v>Case Not Resolved</v>
          </cell>
          <cell r="AN2809">
            <v>0</v>
          </cell>
        </row>
        <row r="2810">
          <cell r="T2810" t="str">
            <v>lisiqun</v>
          </cell>
          <cell r="AK2810" t="str">
            <v>Case Not Resolved</v>
          </cell>
          <cell r="AN2810">
            <v>0</v>
          </cell>
        </row>
        <row r="2811">
          <cell r="T2811" t="str">
            <v>liuwenyu</v>
          </cell>
          <cell r="AK2811" t="str">
            <v>Case Not Resolved</v>
          </cell>
          <cell r="AN2811">
            <v>0</v>
          </cell>
        </row>
        <row r="2812">
          <cell r="T2812" t="str">
            <v>zhizha</v>
          </cell>
          <cell r="AK2812" t="str">
            <v>Case Not Resolved</v>
          </cell>
          <cell r="AN2812">
            <v>0</v>
          </cell>
        </row>
        <row r="2813">
          <cell r="T2813" t="str">
            <v>lujang</v>
          </cell>
          <cell r="AK2813" t="str">
            <v>VAT Uploaded</v>
          </cell>
          <cell r="AN2813">
            <v>0</v>
          </cell>
        </row>
        <row r="2814">
          <cell r="T2814" t="str">
            <v>yunxiz</v>
          </cell>
          <cell r="AK2814" t="str">
            <v>Case Not Resolved</v>
          </cell>
          <cell r="AN2814">
            <v>0</v>
          </cell>
        </row>
        <row r="2815">
          <cell r="AK2815" t="str">
            <v>Case Not Resolved</v>
          </cell>
          <cell r="AN2815">
            <v>1</v>
          </cell>
        </row>
        <row r="2816">
          <cell r="AK2816" t="str">
            <v>Case Not Resolved</v>
          </cell>
          <cell r="AN2816">
            <v>1</v>
          </cell>
        </row>
        <row r="2817">
          <cell r="T2817" t="str">
            <v>wingkwal</v>
          </cell>
          <cell r="AK2817" t="str">
            <v>Not Available</v>
          </cell>
          <cell r="AN2817">
            <v>0</v>
          </cell>
        </row>
        <row r="2818">
          <cell r="AK2818" t="str">
            <v>Case Not Resolved</v>
          </cell>
          <cell r="AN2818">
            <v>0</v>
          </cell>
        </row>
        <row r="2819">
          <cell r="AK2819" t="str">
            <v>Case Not Resolved</v>
          </cell>
          <cell r="AN2819">
            <v>0</v>
          </cell>
        </row>
        <row r="2820">
          <cell r="T2820" t="str">
            <v>xinru</v>
          </cell>
          <cell r="AK2820" t="str">
            <v>Not Available</v>
          </cell>
          <cell r="AN2820">
            <v>0</v>
          </cell>
        </row>
        <row r="2821">
          <cell r="AK2821" t="str">
            <v>Case Not Resolved</v>
          </cell>
          <cell r="AN2821">
            <v>1</v>
          </cell>
        </row>
        <row r="2822">
          <cell r="T2822" t="str">
            <v>mbbravo</v>
          </cell>
          <cell r="AK2822" t="str">
            <v>VAT Uploaded</v>
          </cell>
          <cell r="AN2822">
            <v>0</v>
          </cell>
        </row>
        <row r="2823">
          <cell r="AK2823" t="str">
            <v>Case Not Resolved</v>
          </cell>
          <cell r="AN2823">
            <v>0</v>
          </cell>
        </row>
        <row r="2824">
          <cell r="T2824" t="str">
            <v>hashen</v>
          </cell>
          <cell r="AK2824" t="str">
            <v>Case Not Resolved</v>
          </cell>
          <cell r="AN2824">
            <v>0</v>
          </cell>
        </row>
        <row r="2825">
          <cell r="T2825" t="str">
            <v>corkeryr</v>
          </cell>
          <cell r="AK2825" t="str">
            <v>Waiting for proof</v>
          </cell>
          <cell r="AN2825">
            <v>0</v>
          </cell>
        </row>
        <row r="2826">
          <cell r="T2826" t="str">
            <v>hashen</v>
          </cell>
          <cell r="AK2826" t="str">
            <v>Case Not Resolved</v>
          </cell>
          <cell r="AN2826">
            <v>0</v>
          </cell>
        </row>
        <row r="2827">
          <cell r="T2827" t="str">
            <v>yuntang</v>
          </cell>
          <cell r="AK2827" t="str">
            <v>Case Not Resolved</v>
          </cell>
          <cell r="AN2827">
            <v>0</v>
          </cell>
        </row>
        <row r="2828">
          <cell r="T2828" t="str">
            <v>chiahsl</v>
          </cell>
          <cell r="AK2828" t="str">
            <v>Case Not Resolved</v>
          </cell>
          <cell r="AN2828">
            <v>0</v>
          </cell>
        </row>
        <row r="2829">
          <cell r="T2829" t="str">
            <v>yuxiam</v>
          </cell>
          <cell r="AK2829" t="str">
            <v>Case Not Resolved</v>
          </cell>
          <cell r="AN2829">
            <v>0</v>
          </cell>
        </row>
        <row r="2830">
          <cell r="T2830" t="str">
            <v>luyingao</v>
          </cell>
          <cell r="AK2830" t="str">
            <v>Case Not Resolved</v>
          </cell>
          <cell r="AN2830">
            <v>0</v>
          </cell>
        </row>
        <row r="2831">
          <cell r="T2831" t="str">
            <v>wngmlu</v>
          </cell>
          <cell r="AK2831" t="str">
            <v>Case Not Resolved</v>
          </cell>
          <cell r="AN2831">
            <v>0</v>
          </cell>
        </row>
        <row r="2832">
          <cell r="AK2832" t="str">
            <v>Case Not Resolved</v>
          </cell>
          <cell r="AN2832">
            <v>1</v>
          </cell>
        </row>
        <row r="2833">
          <cell r="T2833" t="str">
            <v>wentingm</v>
          </cell>
          <cell r="AK2833" t="str">
            <v>2019 UVN Proof Provided</v>
          </cell>
          <cell r="AN2833">
            <v>0</v>
          </cell>
        </row>
        <row r="2834">
          <cell r="T2834" t="str">
            <v>wingkwal</v>
          </cell>
          <cell r="AK2834" t="str">
            <v>Not Available</v>
          </cell>
          <cell r="AN2834">
            <v>0</v>
          </cell>
        </row>
        <row r="2835">
          <cell r="T2835" t="str">
            <v>yumengya</v>
          </cell>
          <cell r="AK2835" t="str">
            <v>Other VAT Question</v>
          </cell>
          <cell r="AN2835">
            <v>0</v>
          </cell>
        </row>
        <row r="2836">
          <cell r="T2836" t="str">
            <v>myilun</v>
          </cell>
          <cell r="AK2836" t="str">
            <v>Not Available</v>
          </cell>
          <cell r="AN2836">
            <v>0</v>
          </cell>
        </row>
        <row r="2837">
          <cell r="T2837" t="str">
            <v>johnwals</v>
          </cell>
          <cell r="AK2837" t="str">
            <v>Waiting for proof</v>
          </cell>
          <cell r="AN2837">
            <v>0</v>
          </cell>
        </row>
        <row r="2838">
          <cell r="T2838" t="str">
            <v>johnwals</v>
          </cell>
          <cell r="AK2838" t="str">
            <v>Waiting for proof</v>
          </cell>
          <cell r="AN2838">
            <v>0</v>
          </cell>
        </row>
        <row r="2839">
          <cell r="T2839" t="str">
            <v>mukimovt</v>
          </cell>
          <cell r="AK2839" t="str">
            <v>Waiting for proof</v>
          </cell>
          <cell r="AN2839">
            <v>0</v>
          </cell>
        </row>
        <row r="2840">
          <cell r="T2840" t="str">
            <v>johnwals</v>
          </cell>
          <cell r="AK2840" t="str">
            <v>Case Not Resolved</v>
          </cell>
          <cell r="AN2840">
            <v>0</v>
          </cell>
        </row>
        <row r="2841">
          <cell r="T2841" t="str">
            <v>johnwals</v>
          </cell>
          <cell r="AK2841" t="str">
            <v>Case Not Resolved</v>
          </cell>
          <cell r="AN2841">
            <v>0</v>
          </cell>
        </row>
        <row r="2842">
          <cell r="T2842" t="str">
            <v>yuqhuang</v>
          </cell>
          <cell r="AK2842" t="str">
            <v>Case Not Resolved</v>
          </cell>
          <cell r="AN2842">
            <v>0</v>
          </cell>
        </row>
        <row r="2843">
          <cell r="T2843" t="str">
            <v>liuwenyu</v>
          </cell>
          <cell r="AK2843" t="str">
            <v>Case Not Resolved</v>
          </cell>
          <cell r="AN2843">
            <v>0</v>
          </cell>
        </row>
        <row r="2844">
          <cell r="T2844" t="str">
            <v>luyingao</v>
          </cell>
          <cell r="AK2844" t="str">
            <v>Case Not Resolved</v>
          </cell>
          <cell r="AN2844">
            <v>0</v>
          </cell>
        </row>
        <row r="2845">
          <cell r="T2845" t="str">
            <v>rabiv</v>
          </cell>
          <cell r="AK2845" t="str">
            <v>Other - No Applicable Reason Code</v>
          </cell>
          <cell r="AN2845">
            <v>0</v>
          </cell>
        </row>
        <row r="2846">
          <cell r="T2846" t="str">
            <v>johnwals</v>
          </cell>
          <cell r="AK2846" t="str">
            <v>VAT Uploaded</v>
          </cell>
          <cell r="AN2846">
            <v>0</v>
          </cell>
        </row>
        <row r="2847">
          <cell r="AK2847" t="str">
            <v>Case Not Resolved</v>
          </cell>
          <cell r="AN2847">
            <v>0</v>
          </cell>
        </row>
        <row r="2848">
          <cell r="T2848" t="str">
            <v>luyingao</v>
          </cell>
          <cell r="AK2848" t="str">
            <v>Not Available</v>
          </cell>
          <cell r="AN2848">
            <v>0</v>
          </cell>
        </row>
        <row r="2849">
          <cell r="T2849" t="str">
            <v>johnwals</v>
          </cell>
          <cell r="AK2849" t="str">
            <v>Case Not Resolved</v>
          </cell>
          <cell r="AN2849">
            <v>0</v>
          </cell>
        </row>
        <row r="2850">
          <cell r="T2850" t="str">
            <v>johnwals</v>
          </cell>
          <cell r="AK2850" t="str">
            <v>2019 UVN No Proof or Rejected</v>
          </cell>
          <cell r="AN2850">
            <v>0</v>
          </cell>
        </row>
        <row r="2851">
          <cell r="T2851" t="str">
            <v>johnwals</v>
          </cell>
          <cell r="AK2851" t="str">
            <v>Unresponsive Seller</v>
          </cell>
          <cell r="AN2851">
            <v>0</v>
          </cell>
        </row>
        <row r="2852">
          <cell r="T2852" t="str">
            <v>johnwals</v>
          </cell>
          <cell r="AK2852" t="str">
            <v>2019 UVN No Proof or Rejected</v>
          </cell>
          <cell r="AN2852">
            <v>0</v>
          </cell>
        </row>
        <row r="2853">
          <cell r="T2853" t="str">
            <v>johnwals</v>
          </cell>
          <cell r="AK2853" t="str">
            <v>Case Not Resolved</v>
          </cell>
          <cell r="AN2853">
            <v>0</v>
          </cell>
        </row>
        <row r="2854">
          <cell r="T2854" t="str">
            <v>johnwals</v>
          </cell>
          <cell r="AK2854" t="str">
            <v>Case Not Resolved</v>
          </cell>
          <cell r="AN2854">
            <v>0</v>
          </cell>
        </row>
        <row r="2855">
          <cell r="AK2855" t="str">
            <v>2019 UVN No Proof or Rejected</v>
          </cell>
          <cell r="AN2855">
            <v>0</v>
          </cell>
        </row>
        <row r="2856">
          <cell r="T2856" t="str">
            <v>johnwals</v>
          </cell>
          <cell r="AK2856" t="str">
            <v>Case Not Resolved</v>
          </cell>
          <cell r="AN2856">
            <v>0</v>
          </cell>
        </row>
        <row r="2857">
          <cell r="T2857" t="str">
            <v>yuxiam</v>
          </cell>
          <cell r="AK2857" t="str">
            <v>Case Not Resolved</v>
          </cell>
          <cell r="AN2857">
            <v>0</v>
          </cell>
        </row>
        <row r="2858">
          <cell r="T2858" t="str">
            <v>johnwals</v>
          </cell>
          <cell r="AK2858" t="str">
            <v>Case Not Resolved</v>
          </cell>
          <cell r="AN2858">
            <v>0</v>
          </cell>
        </row>
        <row r="2859">
          <cell r="T2859" t="str">
            <v>johnwals</v>
          </cell>
          <cell r="AK2859" t="str">
            <v>Case Not Resolved</v>
          </cell>
          <cell r="AN2859">
            <v>0</v>
          </cell>
        </row>
        <row r="2860">
          <cell r="T2860" t="str">
            <v>zhizha</v>
          </cell>
          <cell r="AK2860" t="str">
            <v>Case Not Resolved</v>
          </cell>
          <cell r="AN2860">
            <v>0</v>
          </cell>
        </row>
        <row r="2861">
          <cell r="T2861" t="str">
            <v>lujang</v>
          </cell>
          <cell r="AK2861" t="str">
            <v>Case Not Resolved</v>
          </cell>
          <cell r="AN2861">
            <v>0</v>
          </cell>
        </row>
        <row r="2862">
          <cell r="T2862" t="str">
            <v>wazhao</v>
          </cell>
          <cell r="AK2862" t="str">
            <v>Case Not Resolved</v>
          </cell>
          <cell r="AN2862">
            <v>0</v>
          </cell>
        </row>
        <row r="2863">
          <cell r="T2863" t="str">
            <v>sunhengy</v>
          </cell>
          <cell r="AK2863" t="str">
            <v>Not Available</v>
          </cell>
          <cell r="AN2863">
            <v>0</v>
          </cell>
        </row>
        <row r="2864">
          <cell r="AK2864" t="str">
            <v>Case Not Resolved</v>
          </cell>
          <cell r="AN2864">
            <v>1</v>
          </cell>
        </row>
        <row r="2865">
          <cell r="T2865" t="str">
            <v>mbbravo</v>
          </cell>
          <cell r="AK2865" t="str">
            <v>2019 UVN No Proof or Rejected</v>
          </cell>
          <cell r="AN2865">
            <v>0</v>
          </cell>
        </row>
        <row r="2866">
          <cell r="T2866" t="str">
            <v>hashen</v>
          </cell>
          <cell r="AK2866" t="str">
            <v>Case Not Resolved</v>
          </cell>
          <cell r="AN2866">
            <v>0</v>
          </cell>
        </row>
        <row r="2867">
          <cell r="T2867" t="str">
            <v>johnwals</v>
          </cell>
          <cell r="AK2867" t="str">
            <v>Case Not Resolved</v>
          </cell>
          <cell r="AN2867">
            <v>0</v>
          </cell>
        </row>
        <row r="2868">
          <cell r="T2868" t="str">
            <v>johnwals</v>
          </cell>
          <cell r="AK2868" t="str">
            <v>Case Not Resolved</v>
          </cell>
          <cell r="AN2868">
            <v>0</v>
          </cell>
        </row>
        <row r="2869">
          <cell r="T2869" t="str">
            <v>johnwals</v>
          </cell>
          <cell r="AK2869" t="str">
            <v>Case Not Resolved</v>
          </cell>
          <cell r="AN2869">
            <v>0</v>
          </cell>
        </row>
        <row r="2870">
          <cell r="T2870" t="str">
            <v>johnwals</v>
          </cell>
          <cell r="AK2870" t="str">
            <v>Case Not Resolved</v>
          </cell>
          <cell r="AN2870">
            <v>0</v>
          </cell>
        </row>
        <row r="2871">
          <cell r="T2871" t="str">
            <v>johnwals</v>
          </cell>
          <cell r="AK2871" t="str">
            <v>Case Not Resolved</v>
          </cell>
          <cell r="AN2871">
            <v>0</v>
          </cell>
        </row>
        <row r="2872">
          <cell r="T2872" t="str">
            <v>johnwals</v>
          </cell>
          <cell r="AK2872" t="str">
            <v>Case Not Resolved</v>
          </cell>
          <cell r="AN2872">
            <v>0</v>
          </cell>
        </row>
        <row r="2873">
          <cell r="T2873" t="str">
            <v>hashen</v>
          </cell>
          <cell r="AK2873" t="str">
            <v>VAT Uploaded</v>
          </cell>
          <cell r="AN2873">
            <v>0</v>
          </cell>
        </row>
        <row r="2874">
          <cell r="T2874" t="str">
            <v>johnwals</v>
          </cell>
          <cell r="AK2874" t="str">
            <v>Waiting for proof</v>
          </cell>
          <cell r="AN2874">
            <v>0</v>
          </cell>
        </row>
        <row r="2875">
          <cell r="T2875" t="str">
            <v>chiahsl</v>
          </cell>
          <cell r="AK2875" t="str">
            <v>Case Not Resolved</v>
          </cell>
          <cell r="AN2875">
            <v>0</v>
          </cell>
        </row>
        <row r="2876">
          <cell r="T2876" t="str">
            <v>rabiv</v>
          </cell>
          <cell r="AK2876" t="str">
            <v>VAT Uploaded</v>
          </cell>
          <cell r="AN2876">
            <v>0</v>
          </cell>
        </row>
        <row r="2877">
          <cell r="T2877" t="str">
            <v>chiahsl</v>
          </cell>
          <cell r="AK2877" t="str">
            <v>Waiting for proof</v>
          </cell>
          <cell r="AN2877">
            <v>0</v>
          </cell>
        </row>
        <row r="2878">
          <cell r="T2878" t="str">
            <v>lujang</v>
          </cell>
          <cell r="AK2878" t="str">
            <v>Case Not Resolved</v>
          </cell>
          <cell r="AN2878">
            <v>0</v>
          </cell>
        </row>
        <row r="2879">
          <cell r="AK2879" t="str">
            <v>Case Not Resolved</v>
          </cell>
          <cell r="AN2879">
            <v>1</v>
          </cell>
        </row>
        <row r="2880">
          <cell r="T2880" t="str">
            <v>myilun</v>
          </cell>
          <cell r="AK2880" t="str">
            <v>Not Available</v>
          </cell>
          <cell r="AN2880">
            <v>0</v>
          </cell>
        </row>
        <row r="2881">
          <cell r="T2881" t="str">
            <v>yumengya</v>
          </cell>
          <cell r="AK2881" t="str">
            <v>Other VAT Question</v>
          </cell>
          <cell r="AN2881">
            <v>0</v>
          </cell>
        </row>
        <row r="2882">
          <cell r="AK2882" t="str">
            <v>Case Not Resolved</v>
          </cell>
          <cell r="AN2882">
            <v>0</v>
          </cell>
        </row>
        <row r="2883">
          <cell r="T2883" t="str">
            <v>johnwals</v>
          </cell>
          <cell r="AK2883" t="str">
            <v>VAT Uploaded</v>
          </cell>
          <cell r="AN2883">
            <v>0</v>
          </cell>
        </row>
        <row r="2884">
          <cell r="T2884" t="str">
            <v>zhaoyua</v>
          </cell>
          <cell r="AK2884" t="str">
            <v>Not Available</v>
          </cell>
          <cell r="AN2884">
            <v>0</v>
          </cell>
        </row>
        <row r="2885">
          <cell r="AK2885" t="str">
            <v>Case Not Resolved</v>
          </cell>
          <cell r="AN2885">
            <v>1</v>
          </cell>
        </row>
        <row r="2886">
          <cell r="T2886" t="str">
            <v>corkeryr</v>
          </cell>
          <cell r="AK2886" t="str">
            <v>2019 UVN Proof Provided</v>
          </cell>
          <cell r="AN2886">
            <v>1</v>
          </cell>
        </row>
        <row r="2887">
          <cell r="T2887" t="str">
            <v>johnwals</v>
          </cell>
          <cell r="AK2887" t="str">
            <v>VAT Uploaded</v>
          </cell>
          <cell r="AN2887">
            <v>0</v>
          </cell>
        </row>
        <row r="2888">
          <cell r="T2888" t="str">
            <v>mbbravo</v>
          </cell>
          <cell r="AK2888" t="str">
            <v>Case Not Resolved</v>
          </cell>
          <cell r="AN2888">
            <v>0</v>
          </cell>
        </row>
        <row r="2889">
          <cell r="T2889" t="str">
            <v>johnwals</v>
          </cell>
          <cell r="AK2889" t="str">
            <v>Case Not Resolved</v>
          </cell>
          <cell r="AN2889">
            <v>0</v>
          </cell>
        </row>
        <row r="2890">
          <cell r="T2890" t="str">
            <v>hashen</v>
          </cell>
          <cell r="AK2890" t="str">
            <v>Case Not Resolved</v>
          </cell>
          <cell r="AN2890">
            <v>0</v>
          </cell>
        </row>
        <row r="2891">
          <cell r="T2891" t="str">
            <v>rabiv</v>
          </cell>
          <cell r="AK2891" t="str">
            <v>VAT Uploaded</v>
          </cell>
          <cell r="AN2891">
            <v>0</v>
          </cell>
        </row>
        <row r="2892">
          <cell r="T2892" t="str">
            <v>ddanma</v>
          </cell>
          <cell r="AK2892" t="str">
            <v>Case Not Resolved</v>
          </cell>
          <cell r="AN2892">
            <v>0</v>
          </cell>
        </row>
        <row r="2893">
          <cell r="T2893" t="str">
            <v>luyingao</v>
          </cell>
          <cell r="AK2893" t="str">
            <v>Case Not Resolved</v>
          </cell>
          <cell r="AN2893">
            <v>0</v>
          </cell>
        </row>
        <row r="2894">
          <cell r="T2894" t="str">
            <v>zhizha</v>
          </cell>
          <cell r="AK2894" t="str">
            <v>Case Not Resolved</v>
          </cell>
          <cell r="AN2894">
            <v>0</v>
          </cell>
        </row>
        <row r="2895">
          <cell r="T2895" t="str">
            <v>luyingao</v>
          </cell>
          <cell r="AK2895" t="str">
            <v>Case Not Resolved</v>
          </cell>
          <cell r="AN2895">
            <v>0</v>
          </cell>
        </row>
        <row r="2896">
          <cell r="AK2896" t="str">
            <v>Case Not Resolved</v>
          </cell>
          <cell r="AN2896">
            <v>1</v>
          </cell>
        </row>
        <row r="2897">
          <cell r="T2897" t="str">
            <v>xinru</v>
          </cell>
          <cell r="AK2897" t="str">
            <v>Not Available</v>
          </cell>
          <cell r="AN2897">
            <v>0</v>
          </cell>
        </row>
        <row r="2898">
          <cell r="T2898" t="str">
            <v>myilun</v>
          </cell>
          <cell r="AK2898" t="str">
            <v>Not Available</v>
          </cell>
          <cell r="AN2898">
            <v>0</v>
          </cell>
        </row>
        <row r="2899">
          <cell r="T2899" t="str">
            <v>corkeryr</v>
          </cell>
          <cell r="AK2899" t="str">
            <v>2019 UVN Proof Provided</v>
          </cell>
          <cell r="AN2899">
            <v>0</v>
          </cell>
        </row>
        <row r="2900">
          <cell r="T2900" t="str">
            <v>liuwenyu</v>
          </cell>
          <cell r="AK2900" t="str">
            <v>Not Available</v>
          </cell>
          <cell r="AN2900">
            <v>0</v>
          </cell>
        </row>
        <row r="2901">
          <cell r="T2901" t="str">
            <v>johnwals</v>
          </cell>
          <cell r="AK2901" t="str">
            <v>Unresponsive Seller</v>
          </cell>
          <cell r="AN2901">
            <v>0</v>
          </cell>
        </row>
        <row r="2902">
          <cell r="T2902" t="str">
            <v>johnwals</v>
          </cell>
          <cell r="AK2902" t="str">
            <v>2019 UVN No Proof or Rejected</v>
          </cell>
          <cell r="AN2902">
            <v>0</v>
          </cell>
        </row>
        <row r="2903">
          <cell r="AK2903" t="str">
            <v>Case Not Resolved</v>
          </cell>
          <cell r="AN2903">
            <v>0</v>
          </cell>
        </row>
        <row r="2904">
          <cell r="T2904" t="str">
            <v>johnwals</v>
          </cell>
          <cell r="AK2904" t="str">
            <v>2019 UVN No Proof or Rejected</v>
          </cell>
          <cell r="AN2904">
            <v>0</v>
          </cell>
        </row>
        <row r="2905">
          <cell r="T2905" t="str">
            <v>hashen</v>
          </cell>
          <cell r="AK2905" t="str">
            <v>Case Not Resolved</v>
          </cell>
          <cell r="AN2905">
            <v>0</v>
          </cell>
        </row>
        <row r="2906">
          <cell r="T2906" t="str">
            <v>johnwals</v>
          </cell>
          <cell r="AK2906" t="str">
            <v>Case Not Resolved</v>
          </cell>
          <cell r="AN2906">
            <v>0</v>
          </cell>
        </row>
        <row r="2907">
          <cell r="T2907" t="str">
            <v>johnwals</v>
          </cell>
          <cell r="AK2907" t="str">
            <v>Case Not Resolved</v>
          </cell>
          <cell r="AN2907">
            <v>0</v>
          </cell>
        </row>
        <row r="2908">
          <cell r="T2908" t="str">
            <v>wngmlu</v>
          </cell>
          <cell r="AK2908" t="str">
            <v>Case Not Resolved</v>
          </cell>
          <cell r="AN2908">
            <v>0</v>
          </cell>
        </row>
        <row r="2909">
          <cell r="T2909" t="str">
            <v>wingkwal</v>
          </cell>
          <cell r="AK2909" t="str">
            <v>Case Not Resolved</v>
          </cell>
          <cell r="AN2909">
            <v>0</v>
          </cell>
        </row>
        <row r="2910">
          <cell r="T2910" t="str">
            <v>xiaogren</v>
          </cell>
          <cell r="AK2910" t="str">
            <v>Case Not Resolved</v>
          </cell>
          <cell r="AN2910">
            <v>0</v>
          </cell>
        </row>
        <row r="2911">
          <cell r="T2911" t="str">
            <v>lujang</v>
          </cell>
          <cell r="AK2911" t="str">
            <v>Case Not Resolved</v>
          </cell>
          <cell r="AN2911">
            <v>0</v>
          </cell>
        </row>
        <row r="2912">
          <cell r="T2912" t="str">
            <v>yuxiam</v>
          </cell>
          <cell r="AK2912" t="str">
            <v>Case Not Resolved</v>
          </cell>
          <cell r="AN2912">
            <v>0</v>
          </cell>
        </row>
        <row r="2913">
          <cell r="T2913" t="str">
            <v>luyingao</v>
          </cell>
          <cell r="AK2913" t="str">
            <v>Case Not Resolved</v>
          </cell>
          <cell r="AN2913">
            <v>0</v>
          </cell>
        </row>
        <row r="2914">
          <cell r="T2914" t="str">
            <v>yuxiam</v>
          </cell>
          <cell r="AK2914" t="str">
            <v>Case Not Resolved</v>
          </cell>
          <cell r="AN2914">
            <v>0</v>
          </cell>
        </row>
        <row r="2915">
          <cell r="T2915" t="str">
            <v>yuqhuang</v>
          </cell>
          <cell r="AK2915" t="str">
            <v>Case Not Resolved</v>
          </cell>
          <cell r="AN2915">
            <v>0</v>
          </cell>
        </row>
        <row r="2916">
          <cell r="T2916" t="str">
            <v>xinru</v>
          </cell>
          <cell r="AK2916" t="str">
            <v>Not Available</v>
          </cell>
          <cell r="AN2916">
            <v>0</v>
          </cell>
        </row>
        <row r="2917">
          <cell r="T2917" t="str">
            <v>wanjiali</v>
          </cell>
          <cell r="AK2917" t="str">
            <v>Not Available</v>
          </cell>
          <cell r="AN2917">
            <v>0</v>
          </cell>
        </row>
        <row r="2918">
          <cell r="AK2918" t="str">
            <v>Case Not Resolved</v>
          </cell>
          <cell r="AN2918">
            <v>0</v>
          </cell>
        </row>
        <row r="2919">
          <cell r="T2919" t="str">
            <v>wngmlu</v>
          </cell>
          <cell r="AK2919" t="str">
            <v>Not Available</v>
          </cell>
          <cell r="AN2919">
            <v>0</v>
          </cell>
        </row>
        <row r="2920">
          <cell r="T2920" t="str">
            <v>abhijieet37403_jai</v>
          </cell>
          <cell r="AK2920" t="str">
            <v>Waiting for proof</v>
          </cell>
          <cell r="AN2920">
            <v>0</v>
          </cell>
        </row>
        <row r="2921">
          <cell r="T2921" t="str">
            <v>johnwals</v>
          </cell>
          <cell r="AK2921" t="str">
            <v>Case Not Resolved</v>
          </cell>
          <cell r="AN2921">
            <v>0</v>
          </cell>
        </row>
        <row r="2922">
          <cell r="T2922" t="str">
            <v>johnwals</v>
          </cell>
          <cell r="AK2922" t="str">
            <v>Case Not Resolved</v>
          </cell>
          <cell r="AN2922">
            <v>0</v>
          </cell>
        </row>
        <row r="2923">
          <cell r="T2923" t="str">
            <v>johnwals</v>
          </cell>
          <cell r="AK2923" t="str">
            <v>Case Not Resolved</v>
          </cell>
          <cell r="AN2923">
            <v>0</v>
          </cell>
        </row>
        <row r="2924">
          <cell r="T2924" t="str">
            <v>wingkwal</v>
          </cell>
          <cell r="AK2924" t="str">
            <v>Case Not Resolved</v>
          </cell>
          <cell r="AN2924">
            <v>0</v>
          </cell>
        </row>
        <row r="2925">
          <cell r="T2925" t="str">
            <v>hashen</v>
          </cell>
          <cell r="AK2925" t="str">
            <v>Case Not Resolved</v>
          </cell>
          <cell r="AN2925">
            <v>0</v>
          </cell>
        </row>
        <row r="2926">
          <cell r="AK2926" t="str">
            <v>Case Not Resolved</v>
          </cell>
          <cell r="AN2926">
            <v>0</v>
          </cell>
        </row>
        <row r="2927">
          <cell r="T2927" t="str">
            <v>yuxiam</v>
          </cell>
          <cell r="AK2927" t="str">
            <v>Not Available</v>
          </cell>
          <cell r="AN2927">
            <v>0</v>
          </cell>
        </row>
        <row r="2928">
          <cell r="T2928" t="str">
            <v>corkeryr</v>
          </cell>
          <cell r="AK2928" t="str">
            <v>2019 UVN Proof Provided</v>
          </cell>
          <cell r="AN2928">
            <v>0</v>
          </cell>
        </row>
        <row r="2929">
          <cell r="T2929" t="str">
            <v>myilun</v>
          </cell>
          <cell r="AK2929" t="str">
            <v>Not Available</v>
          </cell>
          <cell r="AN2929">
            <v>0</v>
          </cell>
        </row>
        <row r="2930">
          <cell r="T2930" t="str">
            <v>ninagian</v>
          </cell>
          <cell r="AK2930" t="str">
            <v>VAT Uploaded</v>
          </cell>
          <cell r="AN2930">
            <v>0</v>
          </cell>
        </row>
        <row r="2931">
          <cell r="AK2931" t="str">
            <v>Case Not Resolved</v>
          </cell>
          <cell r="AN2931">
            <v>1</v>
          </cell>
        </row>
        <row r="2932">
          <cell r="AK2932" t="str">
            <v>2019 UVN Proof Provided</v>
          </cell>
          <cell r="AN2932">
            <v>0</v>
          </cell>
        </row>
        <row r="2933">
          <cell r="T2933" t="str">
            <v>yumengya</v>
          </cell>
          <cell r="AK2933" t="str">
            <v>Not Available</v>
          </cell>
          <cell r="AN2933">
            <v>0</v>
          </cell>
        </row>
        <row r="2934">
          <cell r="T2934" t="str">
            <v>johnwals</v>
          </cell>
          <cell r="AK2934" t="str">
            <v>VAT Uploaded</v>
          </cell>
          <cell r="AN2934">
            <v>0</v>
          </cell>
        </row>
        <row r="2935">
          <cell r="T2935" t="str">
            <v>johnwals</v>
          </cell>
          <cell r="AK2935" t="str">
            <v>VAT Uploaded</v>
          </cell>
          <cell r="AN2935">
            <v>0</v>
          </cell>
        </row>
        <row r="2936">
          <cell r="T2936" t="str">
            <v>mbbravo</v>
          </cell>
          <cell r="AK2936" t="str">
            <v>2019 UVN No Proof or Rejected</v>
          </cell>
          <cell r="AN2936">
            <v>1</v>
          </cell>
        </row>
        <row r="2937">
          <cell r="T2937" t="str">
            <v>johnwals</v>
          </cell>
          <cell r="AK2937" t="str">
            <v>Case Not Resolved</v>
          </cell>
          <cell r="AN2937">
            <v>0</v>
          </cell>
        </row>
        <row r="2938">
          <cell r="T2938" t="str">
            <v>amzcri</v>
          </cell>
          <cell r="AK2938" t="str">
            <v>Other - No Applicable Reason Code</v>
          </cell>
          <cell r="AN2938">
            <v>0</v>
          </cell>
        </row>
        <row r="2939">
          <cell r="T2939" t="str">
            <v>lnjn</v>
          </cell>
          <cell r="AK2939" t="str">
            <v>Case Not Resolved</v>
          </cell>
          <cell r="AN2939">
            <v>0</v>
          </cell>
        </row>
        <row r="2940">
          <cell r="T2940" t="str">
            <v>rabiv</v>
          </cell>
          <cell r="AK2940" t="str">
            <v>Other - No Applicable Reason Code</v>
          </cell>
          <cell r="AN2940">
            <v>0</v>
          </cell>
        </row>
        <row r="2941">
          <cell r="T2941" t="str">
            <v>liuwenyu</v>
          </cell>
          <cell r="AK2941" t="str">
            <v>VAT Uploaded</v>
          </cell>
          <cell r="AN2941">
            <v>0</v>
          </cell>
        </row>
        <row r="2942">
          <cell r="T2942" t="str">
            <v>rabiv</v>
          </cell>
          <cell r="AK2942" t="str">
            <v>Other - No Applicable Reason Code</v>
          </cell>
          <cell r="AN2942">
            <v>0</v>
          </cell>
        </row>
        <row r="2943">
          <cell r="AK2943" t="str">
            <v>Case Not Resolved</v>
          </cell>
          <cell r="AN2943">
            <v>0</v>
          </cell>
        </row>
        <row r="2944">
          <cell r="T2944" t="str">
            <v>sunhengy</v>
          </cell>
          <cell r="AK2944" t="str">
            <v>Not Available</v>
          </cell>
          <cell r="AN2944">
            <v>0</v>
          </cell>
        </row>
        <row r="2945">
          <cell r="T2945" t="str">
            <v>chilis</v>
          </cell>
          <cell r="AK2945" t="str">
            <v>Not Available</v>
          </cell>
          <cell r="AN2945">
            <v>0</v>
          </cell>
        </row>
        <row r="2946">
          <cell r="T2946" t="str">
            <v>mbbravo</v>
          </cell>
          <cell r="AK2946" t="str">
            <v>VAT Uploaded</v>
          </cell>
          <cell r="AN2946">
            <v>0</v>
          </cell>
        </row>
        <row r="2947">
          <cell r="T2947" t="str">
            <v>johnwals</v>
          </cell>
          <cell r="AK2947" t="str">
            <v>VAT Uploaded</v>
          </cell>
          <cell r="AN2947">
            <v>0</v>
          </cell>
        </row>
        <row r="2948">
          <cell r="T2948" t="str">
            <v>johnwals</v>
          </cell>
          <cell r="AK2948" t="str">
            <v>Unresponsive Seller</v>
          </cell>
          <cell r="AN2948">
            <v>0</v>
          </cell>
        </row>
        <row r="2949">
          <cell r="T2949" t="str">
            <v>johnwals</v>
          </cell>
          <cell r="AK2949" t="str">
            <v>Case Not Resolved</v>
          </cell>
          <cell r="AN2949">
            <v>0</v>
          </cell>
        </row>
        <row r="2950">
          <cell r="T2950" t="str">
            <v>johnwals</v>
          </cell>
          <cell r="AK2950" t="str">
            <v>Case Not Resolved</v>
          </cell>
          <cell r="AN2950">
            <v>0</v>
          </cell>
        </row>
        <row r="2951">
          <cell r="T2951" t="str">
            <v>ddanma</v>
          </cell>
          <cell r="AK2951" t="str">
            <v>Case Not Resolved</v>
          </cell>
          <cell r="AN2951">
            <v>0</v>
          </cell>
        </row>
        <row r="2952">
          <cell r="T2952" t="str">
            <v>wngmlu</v>
          </cell>
          <cell r="AK2952" t="str">
            <v>Case Not Resolved</v>
          </cell>
          <cell r="AN2952">
            <v>0</v>
          </cell>
        </row>
        <row r="2953">
          <cell r="T2953" t="str">
            <v>mbbravo</v>
          </cell>
          <cell r="AK2953" t="str">
            <v>VAT Uploaded</v>
          </cell>
          <cell r="AN2953">
            <v>0</v>
          </cell>
        </row>
        <row r="2954">
          <cell r="T2954" t="str">
            <v>zhaoyua</v>
          </cell>
          <cell r="AK2954" t="str">
            <v>Not Available</v>
          </cell>
          <cell r="AN2954">
            <v>0</v>
          </cell>
        </row>
        <row r="2955">
          <cell r="AK2955" t="str">
            <v>Case Not Resolved</v>
          </cell>
          <cell r="AN2955">
            <v>0</v>
          </cell>
        </row>
        <row r="2956">
          <cell r="AK2956" t="str">
            <v>Case Not Resolved</v>
          </cell>
          <cell r="AN2956">
            <v>1</v>
          </cell>
        </row>
        <row r="2957">
          <cell r="AK2957" t="str">
            <v>2019 UVN No Proof or Rejected</v>
          </cell>
          <cell r="AN2957">
            <v>0</v>
          </cell>
        </row>
        <row r="2958">
          <cell r="T2958" t="str">
            <v>rabiv</v>
          </cell>
          <cell r="AK2958" t="str">
            <v>VAT Uploaded</v>
          </cell>
          <cell r="AN2958">
            <v>0</v>
          </cell>
        </row>
        <row r="2959">
          <cell r="T2959" t="str">
            <v>hashen</v>
          </cell>
          <cell r="AK2959" t="str">
            <v>Case Not Resolved</v>
          </cell>
          <cell r="AN2959">
            <v>0</v>
          </cell>
        </row>
        <row r="2960">
          <cell r="T2960" t="str">
            <v>johnwals</v>
          </cell>
          <cell r="AK2960" t="str">
            <v>Giving up account</v>
          </cell>
          <cell r="AN2960">
            <v>0</v>
          </cell>
        </row>
        <row r="2961">
          <cell r="T2961" t="str">
            <v>johnwals</v>
          </cell>
          <cell r="AK2961" t="str">
            <v>Case Not Resolved</v>
          </cell>
          <cell r="AN2961">
            <v>0</v>
          </cell>
        </row>
        <row r="2962">
          <cell r="T2962" t="str">
            <v>johnwals</v>
          </cell>
          <cell r="AK2962" t="str">
            <v>Case Not Resolved</v>
          </cell>
          <cell r="AN2962">
            <v>0</v>
          </cell>
        </row>
        <row r="2963">
          <cell r="T2963" t="str">
            <v>matyldk</v>
          </cell>
          <cell r="AK2963" t="str">
            <v>Not Available</v>
          </cell>
          <cell r="AN2963">
            <v>0</v>
          </cell>
        </row>
        <row r="2964">
          <cell r="T2964" t="str">
            <v>mbbravo</v>
          </cell>
          <cell r="AK2964" t="str">
            <v>2019 UVN No Proof or Rejected</v>
          </cell>
          <cell r="AN2964">
            <v>0</v>
          </cell>
        </row>
        <row r="2965">
          <cell r="T2965" t="str">
            <v>johnwals</v>
          </cell>
          <cell r="AK2965" t="str">
            <v>Case Not Resolved</v>
          </cell>
          <cell r="AN2965">
            <v>0</v>
          </cell>
        </row>
        <row r="2966">
          <cell r="T2966" t="str">
            <v>yuxiam</v>
          </cell>
          <cell r="AK2966" t="str">
            <v>Case Not Resolved</v>
          </cell>
          <cell r="AN2966">
            <v>0</v>
          </cell>
        </row>
        <row r="2967">
          <cell r="T2967" t="str">
            <v>hashen</v>
          </cell>
          <cell r="AK2967" t="str">
            <v>Case Not Resolved</v>
          </cell>
          <cell r="AN2967">
            <v>0</v>
          </cell>
        </row>
        <row r="2968">
          <cell r="T2968" t="str">
            <v>johnwals</v>
          </cell>
          <cell r="AK2968" t="str">
            <v>Case Not Resolved</v>
          </cell>
          <cell r="AN2968">
            <v>0</v>
          </cell>
        </row>
        <row r="2969">
          <cell r="T2969" t="str">
            <v>johnwals</v>
          </cell>
          <cell r="AK2969" t="str">
            <v>Case Not Resolved</v>
          </cell>
          <cell r="AN2969">
            <v>0</v>
          </cell>
        </row>
        <row r="2970">
          <cell r="T2970" t="str">
            <v>immatte</v>
          </cell>
          <cell r="AK2970" t="str">
            <v>Other - No Applicable Reason Code</v>
          </cell>
          <cell r="AN2970">
            <v>0</v>
          </cell>
        </row>
        <row r="2971">
          <cell r="T2971" t="str">
            <v>zhizha</v>
          </cell>
          <cell r="AK2971" t="str">
            <v>Case Not Resolved</v>
          </cell>
          <cell r="AN2971">
            <v>0</v>
          </cell>
        </row>
        <row r="2972">
          <cell r="T2972" t="str">
            <v>yuxiam</v>
          </cell>
          <cell r="AK2972" t="str">
            <v>Case Not Resolved</v>
          </cell>
          <cell r="AN2972">
            <v>0</v>
          </cell>
        </row>
        <row r="2973">
          <cell r="T2973" t="str">
            <v>yuxiam</v>
          </cell>
          <cell r="AK2973" t="str">
            <v>Case Not Resolved</v>
          </cell>
          <cell r="AN2973">
            <v>0</v>
          </cell>
        </row>
        <row r="2974">
          <cell r="T2974" t="str">
            <v>luyingao</v>
          </cell>
          <cell r="AK2974" t="str">
            <v>Case Not Resolved</v>
          </cell>
          <cell r="AN2974">
            <v>0</v>
          </cell>
        </row>
        <row r="2975">
          <cell r="T2975" t="str">
            <v>wazhao</v>
          </cell>
          <cell r="AK2975" t="str">
            <v>Case Not Resolved</v>
          </cell>
          <cell r="AN2975">
            <v>0</v>
          </cell>
        </row>
        <row r="2976">
          <cell r="T2976" t="str">
            <v>wanjiali</v>
          </cell>
          <cell r="AK2976" t="str">
            <v>Not Available</v>
          </cell>
          <cell r="AN2976">
            <v>0</v>
          </cell>
        </row>
        <row r="2977">
          <cell r="AK2977" t="str">
            <v>Case Not Resolved</v>
          </cell>
          <cell r="AN2977">
            <v>1</v>
          </cell>
        </row>
        <row r="2978">
          <cell r="AK2978" t="str">
            <v>2019 UVN Proof Provided</v>
          </cell>
          <cell r="AN2978">
            <v>0</v>
          </cell>
        </row>
        <row r="2979">
          <cell r="T2979" t="str">
            <v>johnwals</v>
          </cell>
          <cell r="AK2979" t="str">
            <v>Case Not Resolved</v>
          </cell>
          <cell r="AN2979">
            <v>0</v>
          </cell>
        </row>
        <row r="2980">
          <cell r="T2980" t="str">
            <v>johnwals</v>
          </cell>
          <cell r="AK2980" t="str">
            <v>Case Not Resolved</v>
          </cell>
          <cell r="AN2980">
            <v>0</v>
          </cell>
        </row>
        <row r="2981">
          <cell r="AK2981" t="str">
            <v>Case Not Resolved</v>
          </cell>
          <cell r="AN2981">
            <v>0</v>
          </cell>
        </row>
        <row r="2982">
          <cell r="T2982" t="str">
            <v>ninagian</v>
          </cell>
          <cell r="AK2982" t="str">
            <v>Other VAT Question</v>
          </cell>
          <cell r="AN2982">
            <v>0</v>
          </cell>
        </row>
        <row r="2983">
          <cell r="T2983" t="str">
            <v>johnwals</v>
          </cell>
          <cell r="AK2983" t="str">
            <v>Case Not Resolved</v>
          </cell>
          <cell r="AN2983">
            <v>0</v>
          </cell>
        </row>
        <row r="2984">
          <cell r="T2984" t="str">
            <v>wngmlu</v>
          </cell>
          <cell r="AK2984" t="str">
            <v>Case Not Resolved</v>
          </cell>
          <cell r="AN2984">
            <v>0</v>
          </cell>
        </row>
        <row r="2985">
          <cell r="T2985" t="str">
            <v>liuwenyu</v>
          </cell>
          <cell r="AK2985" t="str">
            <v>Valid proof provided</v>
          </cell>
          <cell r="AN2985">
            <v>0</v>
          </cell>
        </row>
        <row r="2986">
          <cell r="T2986" t="str">
            <v>wingkwal</v>
          </cell>
          <cell r="AK2986" t="str">
            <v>Case Not Resolved</v>
          </cell>
          <cell r="AN2986">
            <v>0</v>
          </cell>
        </row>
        <row r="2987">
          <cell r="T2987" t="str">
            <v>rabiv</v>
          </cell>
          <cell r="AK2987" t="str">
            <v>Waiting for proof</v>
          </cell>
          <cell r="AN2987">
            <v>0</v>
          </cell>
        </row>
        <row r="2988">
          <cell r="T2988" t="str">
            <v>ninagian</v>
          </cell>
          <cell r="AK2988" t="str">
            <v>VAT Uploaded</v>
          </cell>
          <cell r="AN2988">
            <v>0</v>
          </cell>
        </row>
        <row r="2989">
          <cell r="T2989" t="str">
            <v>zhaoyua</v>
          </cell>
          <cell r="AK2989" t="str">
            <v>Not Available</v>
          </cell>
          <cell r="AN2989">
            <v>0</v>
          </cell>
        </row>
        <row r="2990">
          <cell r="T2990" t="str">
            <v>corkeryr</v>
          </cell>
          <cell r="AK2990" t="str">
            <v>2019 UVN Proof Provided</v>
          </cell>
          <cell r="AN2990">
            <v>0</v>
          </cell>
        </row>
        <row r="2991">
          <cell r="T2991" t="str">
            <v>johnwals</v>
          </cell>
          <cell r="AK2991" t="str">
            <v>VAT Uploaded</v>
          </cell>
          <cell r="AN2991">
            <v>0</v>
          </cell>
        </row>
        <row r="2992">
          <cell r="T2992" t="str">
            <v>mbbravo</v>
          </cell>
          <cell r="AK2992" t="str">
            <v>2019 UVN No Proof or Rejected</v>
          </cell>
          <cell r="AN2992">
            <v>0</v>
          </cell>
        </row>
        <row r="2993">
          <cell r="AK2993" t="str">
            <v>Case Not Resolved</v>
          </cell>
          <cell r="AN2993">
            <v>0</v>
          </cell>
        </row>
        <row r="2994">
          <cell r="AK2994" t="str">
            <v>Case Not Resolved</v>
          </cell>
          <cell r="AN2994">
            <v>0</v>
          </cell>
        </row>
        <row r="2995">
          <cell r="T2995" t="str">
            <v>johnwals</v>
          </cell>
          <cell r="AK2995" t="str">
            <v>2019 UVN No Proof or Rejected</v>
          </cell>
          <cell r="AN2995">
            <v>0</v>
          </cell>
        </row>
        <row r="2996">
          <cell r="T2996" t="str">
            <v>johnwals</v>
          </cell>
          <cell r="AK2996" t="str">
            <v>Case Not Resolved</v>
          </cell>
          <cell r="AN2996">
            <v>0</v>
          </cell>
        </row>
        <row r="2997">
          <cell r="T2997" t="str">
            <v>hashen</v>
          </cell>
          <cell r="AK2997" t="str">
            <v>Case Not Resolved</v>
          </cell>
          <cell r="AN2997">
            <v>0</v>
          </cell>
        </row>
        <row r="2998">
          <cell r="T2998" t="str">
            <v>wingkwal</v>
          </cell>
          <cell r="AK2998" t="str">
            <v>Case Not Resolved</v>
          </cell>
          <cell r="AN2998">
            <v>0</v>
          </cell>
        </row>
        <row r="2999">
          <cell r="T2999" t="str">
            <v>amzcri</v>
          </cell>
          <cell r="AK2999" t="str">
            <v>Other - No Applicable Reason Code</v>
          </cell>
          <cell r="AN2999">
            <v>0</v>
          </cell>
        </row>
        <row r="3000">
          <cell r="T3000" t="str">
            <v>liuwenyu</v>
          </cell>
          <cell r="AK3000" t="str">
            <v>2019 UVN Proof Provided</v>
          </cell>
          <cell r="AN3000">
            <v>0</v>
          </cell>
        </row>
        <row r="3001">
          <cell r="AK3001" t="str">
            <v>2019 UVN Proof Provided</v>
          </cell>
          <cell r="AN3001">
            <v>0</v>
          </cell>
        </row>
        <row r="3002">
          <cell r="AK3002" t="str">
            <v>Case Not Resolved</v>
          </cell>
          <cell r="AN3002">
            <v>0</v>
          </cell>
        </row>
        <row r="3003">
          <cell r="T3003" t="str">
            <v>lnjn</v>
          </cell>
          <cell r="AK3003" t="str">
            <v>2019 UVN Proof Provided</v>
          </cell>
          <cell r="AN3003">
            <v>0</v>
          </cell>
        </row>
        <row r="3004">
          <cell r="T3004" t="str">
            <v>hashen</v>
          </cell>
          <cell r="AK3004" t="str">
            <v>Case Not Resolved</v>
          </cell>
          <cell r="AN3004">
            <v>0</v>
          </cell>
        </row>
        <row r="3005">
          <cell r="T3005" t="str">
            <v>johnwals</v>
          </cell>
          <cell r="AK3005" t="str">
            <v>Case Not Resolved</v>
          </cell>
          <cell r="AN3005">
            <v>0</v>
          </cell>
        </row>
        <row r="3006">
          <cell r="T3006" t="str">
            <v>johnwals</v>
          </cell>
          <cell r="AK3006" t="str">
            <v>Case Not Resolved</v>
          </cell>
          <cell r="AN3006">
            <v>0</v>
          </cell>
        </row>
        <row r="3007">
          <cell r="T3007" t="str">
            <v>johnwals</v>
          </cell>
          <cell r="AK3007" t="str">
            <v>Case Not Resolved</v>
          </cell>
          <cell r="AN3007">
            <v>0</v>
          </cell>
        </row>
        <row r="3008">
          <cell r="T3008" t="str">
            <v>yuqhuang</v>
          </cell>
          <cell r="AK3008" t="str">
            <v>Case Not Resolved</v>
          </cell>
          <cell r="AN3008">
            <v>0</v>
          </cell>
        </row>
        <row r="3009">
          <cell r="T3009" t="str">
            <v>immatte</v>
          </cell>
          <cell r="AK3009" t="str">
            <v>Other - No Applicable Reason Code</v>
          </cell>
          <cell r="AN3009">
            <v>0</v>
          </cell>
        </row>
        <row r="3010">
          <cell r="T3010" t="str">
            <v>xinru</v>
          </cell>
          <cell r="AK3010" t="str">
            <v>Not Available</v>
          </cell>
          <cell r="AN3010">
            <v>0</v>
          </cell>
        </row>
        <row r="3011">
          <cell r="AK3011" t="str">
            <v>Case Not Resolved</v>
          </cell>
          <cell r="AN3011">
            <v>1</v>
          </cell>
        </row>
        <row r="3012">
          <cell r="AK3012" t="str">
            <v>Case Not Resolved</v>
          </cell>
          <cell r="AN3012">
            <v>1</v>
          </cell>
        </row>
        <row r="3013">
          <cell r="T3013" t="str">
            <v>johnwals</v>
          </cell>
          <cell r="AK3013" t="str">
            <v>Case Not Resolved</v>
          </cell>
          <cell r="AN3013">
            <v>0</v>
          </cell>
        </row>
        <row r="3014">
          <cell r="T3014" t="str">
            <v>johnwals</v>
          </cell>
          <cell r="AK3014" t="str">
            <v>Unresponsive Seller</v>
          </cell>
          <cell r="AN3014">
            <v>0</v>
          </cell>
        </row>
        <row r="3015">
          <cell r="T3015" t="str">
            <v>johnwals</v>
          </cell>
          <cell r="AK3015" t="str">
            <v>Case Not Resolved</v>
          </cell>
          <cell r="AN3015">
            <v>0</v>
          </cell>
        </row>
        <row r="3016">
          <cell r="T3016" t="str">
            <v>johnwals</v>
          </cell>
          <cell r="AK3016" t="str">
            <v>Case Not Resolved</v>
          </cell>
          <cell r="AN3016">
            <v>0</v>
          </cell>
        </row>
        <row r="3017">
          <cell r="T3017" t="str">
            <v>corkeryr</v>
          </cell>
          <cell r="AK3017" t="str">
            <v>2019 UVN No Proof or Rejected</v>
          </cell>
          <cell r="AN3017">
            <v>0</v>
          </cell>
        </row>
        <row r="3018">
          <cell r="T3018" t="str">
            <v>johnwals</v>
          </cell>
          <cell r="AK3018" t="str">
            <v>Case Not Resolved</v>
          </cell>
          <cell r="AN3018">
            <v>0</v>
          </cell>
        </row>
        <row r="3019">
          <cell r="T3019" t="str">
            <v>zhizha</v>
          </cell>
          <cell r="AK3019" t="str">
            <v>Case Not Resolved</v>
          </cell>
          <cell r="AN3019">
            <v>0</v>
          </cell>
        </row>
        <row r="3020">
          <cell r="T3020" t="str">
            <v>johnwals</v>
          </cell>
          <cell r="AK3020" t="str">
            <v>Case Not Resolved</v>
          </cell>
          <cell r="AN3020">
            <v>0</v>
          </cell>
        </row>
        <row r="3021">
          <cell r="T3021" t="str">
            <v>yuxiam</v>
          </cell>
          <cell r="AK3021" t="str">
            <v>Case Not Resolved</v>
          </cell>
          <cell r="AN3021">
            <v>0</v>
          </cell>
        </row>
        <row r="3022">
          <cell r="T3022" t="str">
            <v>yuntang</v>
          </cell>
          <cell r="AK3022" t="str">
            <v>Case Not Resolved</v>
          </cell>
          <cell r="AN3022">
            <v>0</v>
          </cell>
        </row>
        <row r="3023">
          <cell r="T3023" t="str">
            <v>lujang</v>
          </cell>
          <cell r="AK3023" t="str">
            <v>Case Not Resolved</v>
          </cell>
          <cell r="AN3023">
            <v>0</v>
          </cell>
        </row>
        <row r="3024">
          <cell r="T3024" t="str">
            <v>zhizha</v>
          </cell>
          <cell r="AK3024" t="str">
            <v>Case Not Resolved</v>
          </cell>
          <cell r="AN3024">
            <v>0</v>
          </cell>
        </row>
        <row r="3025">
          <cell r="AK3025" t="str">
            <v>Case Not Resolved</v>
          </cell>
          <cell r="AN3025">
            <v>1</v>
          </cell>
        </row>
        <row r="3026">
          <cell r="AK3026" t="str">
            <v>Case Not Resolved</v>
          </cell>
          <cell r="AN3026">
            <v>0</v>
          </cell>
        </row>
        <row r="3027">
          <cell r="T3027" t="str">
            <v>hashen</v>
          </cell>
          <cell r="AK3027" t="str">
            <v>Case Not Resolved</v>
          </cell>
          <cell r="AN3027">
            <v>0</v>
          </cell>
        </row>
        <row r="3028">
          <cell r="T3028" t="str">
            <v>yitingc</v>
          </cell>
          <cell r="AK3028" t="str">
            <v>Valid proof provided</v>
          </cell>
          <cell r="AN3028">
            <v>0</v>
          </cell>
        </row>
        <row r="3029">
          <cell r="T3029" t="str">
            <v>wingkwal</v>
          </cell>
          <cell r="AK3029" t="str">
            <v>Case Not Resolved</v>
          </cell>
          <cell r="AN3029">
            <v>0</v>
          </cell>
        </row>
        <row r="3030">
          <cell r="T3030" t="str">
            <v>wngmlu</v>
          </cell>
          <cell r="AK3030" t="str">
            <v>Case Not Resolved</v>
          </cell>
          <cell r="AN3030">
            <v>0</v>
          </cell>
        </row>
        <row r="3031">
          <cell r="T3031" t="str">
            <v>yitingc</v>
          </cell>
          <cell r="AK3031" t="str">
            <v>Valid proof provided</v>
          </cell>
          <cell r="AN3031">
            <v>0</v>
          </cell>
        </row>
        <row r="3032">
          <cell r="T3032" t="str">
            <v>lisiqun</v>
          </cell>
          <cell r="AK3032" t="str">
            <v>Case Not Resolved</v>
          </cell>
          <cell r="AN3032">
            <v>0</v>
          </cell>
        </row>
        <row r="3033">
          <cell r="T3033" t="str">
            <v>yuxiam</v>
          </cell>
          <cell r="AK3033" t="str">
            <v>Case Not Resolved</v>
          </cell>
          <cell r="AN3033">
            <v>0</v>
          </cell>
        </row>
        <row r="3034">
          <cell r="T3034" t="str">
            <v>yitingc</v>
          </cell>
          <cell r="AK3034" t="str">
            <v>Case Not Resolved</v>
          </cell>
          <cell r="AN3034">
            <v>0</v>
          </cell>
        </row>
        <row r="3035">
          <cell r="AK3035" t="str">
            <v>Case Not Resolved</v>
          </cell>
          <cell r="AN3035">
            <v>1</v>
          </cell>
        </row>
        <row r="3036">
          <cell r="T3036" t="str">
            <v>wenzchen</v>
          </cell>
          <cell r="AK3036" t="str">
            <v>Not Available</v>
          </cell>
          <cell r="AN3036">
            <v>0</v>
          </cell>
        </row>
        <row r="3037">
          <cell r="T3037" t="str">
            <v>xinru</v>
          </cell>
          <cell r="AK3037" t="str">
            <v>Not Available</v>
          </cell>
          <cell r="AN3037">
            <v>0</v>
          </cell>
        </row>
        <row r="3038">
          <cell r="T3038" t="str">
            <v>yumengya</v>
          </cell>
          <cell r="AK3038" t="str">
            <v>Not Available</v>
          </cell>
          <cell r="AN3038">
            <v>0</v>
          </cell>
        </row>
        <row r="3039">
          <cell r="T3039" t="str">
            <v>lujang</v>
          </cell>
          <cell r="AK3039" t="str">
            <v>Not Available</v>
          </cell>
          <cell r="AN3039">
            <v>0</v>
          </cell>
        </row>
        <row r="3040">
          <cell r="AK3040" t="str">
            <v>Case Not Resolved</v>
          </cell>
          <cell r="AN3040">
            <v>0</v>
          </cell>
        </row>
        <row r="3041">
          <cell r="T3041" t="str">
            <v>johnwals</v>
          </cell>
          <cell r="AK3041" t="str">
            <v>VAT Uploaded</v>
          </cell>
          <cell r="AN3041">
            <v>0</v>
          </cell>
        </row>
        <row r="3042">
          <cell r="AK3042" t="str">
            <v>2019 UVN Proof Provided</v>
          </cell>
          <cell r="AN3042">
            <v>0</v>
          </cell>
        </row>
        <row r="3043">
          <cell r="T3043" t="str">
            <v>chenhaiw</v>
          </cell>
          <cell r="AK3043" t="str">
            <v>2019 UVN No Proof or Rejected</v>
          </cell>
          <cell r="AN3043">
            <v>0</v>
          </cell>
        </row>
        <row r="3044">
          <cell r="T3044" t="str">
            <v>johnwals</v>
          </cell>
          <cell r="AK3044" t="str">
            <v>Case Not Resolved</v>
          </cell>
          <cell r="AN3044">
            <v>0</v>
          </cell>
        </row>
        <row r="3045">
          <cell r="T3045" t="str">
            <v>corkeryr</v>
          </cell>
          <cell r="AK3045" t="str">
            <v>2019 UVN No Proof or Rejected</v>
          </cell>
          <cell r="AN3045">
            <v>0</v>
          </cell>
        </row>
        <row r="3046">
          <cell r="T3046" t="str">
            <v>yitingc</v>
          </cell>
          <cell r="AK3046" t="str">
            <v>Valid proof provided</v>
          </cell>
          <cell r="AN3046">
            <v>0</v>
          </cell>
        </row>
        <row r="3047">
          <cell r="T3047" t="str">
            <v>cillianc</v>
          </cell>
          <cell r="AK3047" t="str">
            <v>Waiting for proof</v>
          </cell>
          <cell r="AN3047">
            <v>0</v>
          </cell>
        </row>
        <row r="3048">
          <cell r="T3048" t="str">
            <v>yuqhuang</v>
          </cell>
          <cell r="AK3048" t="str">
            <v>Case Not Resolved</v>
          </cell>
          <cell r="AN3048">
            <v>0</v>
          </cell>
        </row>
        <row r="3049">
          <cell r="T3049" t="str">
            <v>yuxiam</v>
          </cell>
          <cell r="AK3049" t="str">
            <v>Case Not Resolved</v>
          </cell>
          <cell r="AN3049">
            <v>0</v>
          </cell>
        </row>
        <row r="3050">
          <cell r="AK3050" t="str">
            <v>Case Not Resolved</v>
          </cell>
          <cell r="AN3050">
            <v>1</v>
          </cell>
        </row>
        <row r="3051">
          <cell r="T3051" t="str">
            <v>choyi</v>
          </cell>
          <cell r="AK3051" t="str">
            <v>Not Available</v>
          </cell>
          <cell r="AN3051">
            <v>0</v>
          </cell>
        </row>
        <row r="3052">
          <cell r="T3052" t="str">
            <v>myilun</v>
          </cell>
          <cell r="AK3052" t="str">
            <v>VAT Uploaded</v>
          </cell>
          <cell r="AN3052">
            <v>0</v>
          </cell>
        </row>
        <row r="3053">
          <cell r="T3053" t="str">
            <v>choyi</v>
          </cell>
          <cell r="AK3053" t="str">
            <v>Not Available</v>
          </cell>
          <cell r="AN3053">
            <v>0</v>
          </cell>
        </row>
        <row r="3054">
          <cell r="T3054" t="str">
            <v>johnwals</v>
          </cell>
          <cell r="AK3054" t="str">
            <v>Case Not Resolved</v>
          </cell>
          <cell r="AN3054">
            <v>0</v>
          </cell>
        </row>
        <row r="3055">
          <cell r="T3055" t="str">
            <v>immatte</v>
          </cell>
          <cell r="AK3055" t="str">
            <v>Not Available</v>
          </cell>
          <cell r="AN3055">
            <v>0</v>
          </cell>
        </row>
        <row r="3056">
          <cell r="T3056" t="str">
            <v>zhizha</v>
          </cell>
          <cell r="AK3056" t="str">
            <v>Case Not Resolved</v>
          </cell>
          <cell r="AN3056">
            <v>0</v>
          </cell>
        </row>
        <row r="3057">
          <cell r="T3057" t="str">
            <v>yuqhuang</v>
          </cell>
          <cell r="AK3057" t="str">
            <v>Case Not Resolved</v>
          </cell>
          <cell r="AN3057">
            <v>0</v>
          </cell>
        </row>
        <row r="3058">
          <cell r="T3058" t="str">
            <v>yuxiam</v>
          </cell>
          <cell r="AK3058" t="str">
            <v>Case Not Resolved</v>
          </cell>
          <cell r="AN3058">
            <v>0</v>
          </cell>
        </row>
        <row r="3059">
          <cell r="T3059" t="str">
            <v>ouyangl</v>
          </cell>
          <cell r="AK3059" t="str">
            <v>Not Available</v>
          </cell>
          <cell r="AN3059">
            <v>0</v>
          </cell>
        </row>
        <row r="3060">
          <cell r="T3060" t="str">
            <v>wenzchen</v>
          </cell>
          <cell r="AK3060" t="str">
            <v>2019 UVN Proof Provided</v>
          </cell>
          <cell r="AN3060">
            <v>0</v>
          </cell>
        </row>
        <row r="3061">
          <cell r="AK3061" t="str">
            <v>2019 UVN Proof Provided</v>
          </cell>
          <cell r="AN3061">
            <v>0</v>
          </cell>
        </row>
        <row r="3062">
          <cell r="T3062" t="str">
            <v>mbbravo</v>
          </cell>
          <cell r="AK3062" t="str">
            <v>2019 UVN Proof Provided</v>
          </cell>
          <cell r="AN3062">
            <v>0</v>
          </cell>
        </row>
        <row r="3063">
          <cell r="T3063" t="str">
            <v>wingkwal</v>
          </cell>
          <cell r="AK3063" t="str">
            <v>Valid proof provided</v>
          </cell>
          <cell r="AN3063">
            <v>0</v>
          </cell>
        </row>
        <row r="3064">
          <cell r="AK3064" t="str">
            <v>Case Not Resolved</v>
          </cell>
          <cell r="AN3064">
            <v>0</v>
          </cell>
        </row>
        <row r="3065">
          <cell r="T3065" t="str">
            <v>sunhengy</v>
          </cell>
          <cell r="AK3065" t="str">
            <v>Not Available</v>
          </cell>
          <cell r="AN3065">
            <v>0</v>
          </cell>
        </row>
        <row r="3066">
          <cell r="T3066" t="str">
            <v>qiweiyi</v>
          </cell>
          <cell r="AK3066" t="str">
            <v>2019 UVN No Proof or Rejected</v>
          </cell>
          <cell r="AN3066">
            <v>0</v>
          </cell>
        </row>
        <row r="3067">
          <cell r="AK3067" t="str">
            <v>Case Not Resolved</v>
          </cell>
          <cell r="AN3067">
            <v>1</v>
          </cell>
        </row>
        <row r="3068">
          <cell r="T3068" t="str">
            <v>johnwals</v>
          </cell>
          <cell r="AK3068" t="str">
            <v>VAT Uploaded</v>
          </cell>
          <cell r="AN3068">
            <v>0</v>
          </cell>
        </row>
        <row r="3069">
          <cell r="AK3069" t="str">
            <v>Case Not Resolved</v>
          </cell>
          <cell r="AN3069">
            <v>0</v>
          </cell>
        </row>
        <row r="3070">
          <cell r="AK3070" t="str">
            <v>Case Not Resolved</v>
          </cell>
          <cell r="AN3070">
            <v>1</v>
          </cell>
        </row>
        <row r="3071">
          <cell r="T3071" t="str">
            <v>yumengya</v>
          </cell>
          <cell r="AK3071" t="str">
            <v>Not Available</v>
          </cell>
          <cell r="AN3071">
            <v>0</v>
          </cell>
        </row>
        <row r="3072">
          <cell r="T3072" t="str">
            <v>johnwals</v>
          </cell>
          <cell r="AK3072" t="str">
            <v>2019 UVN No Proof or Rejected</v>
          </cell>
          <cell r="AN3072">
            <v>0</v>
          </cell>
        </row>
        <row r="3073">
          <cell r="T3073" t="str">
            <v>johnwals</v>
          </cell>
          <cell r="AK3073" t="str">
            <v>Case Not Resolved</v>
          </cell>
          <cell r="AN3073">
            <v>0</v>
          </cell>
        </row>
        <row r="3074">
          <cell r="T3074" t="str">
            <v>johnwals</v>
          </cell>
          <cell r="AK3074" t="str">
            <v>Case Not Resolved</v>
          </cell>
          <cell r="AN3074">
            <v>0</v>
          </cell>
        </row>
        <row r="3075">
          <cell r="T3075" t="str">
            <v>hashen</v>
          </cell>
          <cell r="AK3075" t="str">
            <v>Case Not Resolved</v>
          </cell>
          <cell r="AN3075">
            <v>0</v>
          </cell>
        </row>
        <row r="3076">
          <cell r="T3076" t="str">
            <v>yitingc</v>
          </cell>
          <cell r="AK3076" t="str">
            <v>Valid proof provided</v>
          </cell>
          <cell r="AN3076">
            <v>0</v>
          </cell>
        </row>
        <row r="3077">
          <cell r="T3077" t="str">
            <v>zhizha</v>
          </cell>
          <cell r="AK3077" t="str">
            <v>Case Not Resolved</v>
          </cell>
          <cell r="AN3077">
            <v>0</v>
          </cell>
        </row>
        <row r="3078">
          <cell r="T3078" t="str">
            <v>xiaogren</v>
          </cell>
          <cell r="AK3078" t="str">
            <v>Case Not Resolved</v>
          </cell>
          <cell r="AN3078">
            <v>0</v>
          </cell>
        </row>
        <row r="3079">
          <cell r="T3079" t="str">
            <v>lisiqun</v>
          </cell>
          <cell r="AK3079" t="str">
            <v>Waiting for proof</v>
          </cell>
          <cell r="AN3079">
            <v>0</v>
          </cell>
        </row>
        <row r="3080">
          <cell r="T3080" t="str">
            <v>mukimovt</v>
          </cell>
          <cell r="AK3080" t="str">
            <v>Valid proof provided</v>
          </cell>
          <cell r="AN3080">
            <v>0</v>
          </cell>
        </row>
        <row r="3081">
          <cell r="T3081" t="str">
            <v>ouyangl</v>
          </cell>
          <cell r="AK3081" t="str">
            <v>Not Available</v>
          </cell>
          <cell r="AN3081">
            <v>0</v>
          </cell>
        </row>
        <row r="3082">
          <cell r="T3082" t="str">
            <v>lujang</v>
          </cell>
          <cell r="AK3082" t="str">
            <v>Not Available</v>
          </cell>
          <cell r="AN3082">
            <v>0</v>
          </cell>
        </row>
        <row r="3083">
          <cell r="AK3083" t="str">
            <v>Case Not Resolved</v>
          </cell>
          <cell r="AN3083">
            <v>1</v>
          </cell>
        </row>
        <row r="3084">
          <cell r="T3084" t="str">
            <v>hashen</v>
          </cell>
          <cell r="AK3084" t="str">
            <v>Case Not Resolved</v>
          </cell>
          <cell r="AN3084">
            <v>0</v>
          </cell>
        </row>
        <row r="3085">
          <cell r="T3085" t="str">
            <v>mbbravo</v>
          </cell>
          <cell r="AK3085" t="str">
            <v>Other VAT Question</v>
          </cell>
          <cell r="AN3085">
            <v>0</v>
          </cell>
        </row>
        <row r="3086">
          <cell r="T3086" t="str">
            <v>johnwals</v>
          </cell>
          <cell r="AK3086" t="str">
            <v>Unresponsive Seller</v>
          </cell>
          <cell r="AN3086">
            <v>0</v>
          </cell>
        </row>
        <row r="3087">
          <cell r="T3087" t="str">
            <v>matyldk</v>
          </cell>
          <cell r="AK3087" t="str">
            <v>Not Available</v>
          </cell>
          <cell r="AN3087">
            <v>0</v>
          </cell>
        </row>
        <row r="3088">
          <cell r="T3088" t="str">
            <v>johnwals</v>
          </cell>
          <cell r="AK3088" t="str">
            <v>Case Not Resolved</v>
          </cell>
          <cell r="AN3088">
            <v>0</v>
          </cell>
        </row>
        <row r="3089">
          <cell r="T3089" t="str">
            <v>johnwals</v>
          </cell>
          <cell r="AK3089" t="str">
            <v>2019 UVN No Proof or Rejected</v>
          </cell>
          <cell r="AN3089">
            <v>0</v>
          </cell>
        </row>
        <row r="3090">
          <cell r="T3090" t="str">
            <v>immatte</v>
          </cell>
          <cell r="AK3090" t="str">
            <v>Other VAT Question</v>
          </cell>
          <cell r="AN3090">
            <v>0</v>
          </cell>
        </row>
        <row r="3091">
          <cell r="T3091" t="str">
            <v>johnwals</v>
          </cell>
          <cell r="AK3091" t="str">
            <v>Case Not Resolved</v>
          </cell>
          <cell r="AN3091">
            <v>0</v>
          </cell>
        </row>
        <row r="3092">
          <cell r="T3092" t="str">
            <v>mukimovt</v>
          </cell>
          <cell r="AK3092" t="str">
            <v>Waiting for proof</v>
          </cell>
          <cell r="AN3092">
            <v>0</v>
          </cell>
        </row>
        <row r="3093">
          <cell r="T3093" t="str">
            <v>yuntang</v>
          </cell>
          <cell r="AK3093" t="str">
            <v>Valid proof provided</v>
          </cell>
          <cell r="AN3093">
            <v>0</v>
          </cell>
        </row>
        <row r="3094">
          <cell r="T3094" t="str">
            <v>zhaoyw</v>
          </cell>
          <cell r="AK3094" t="str">
            <v>Case Not Resolved</v>
          </cell>
          <cell r="AN3094">
            <v>0</v>
          </cell>
        </row>
        <row r="3095">
          <cell r="T3095" t="str">
            <v>yuxiam</v>
          </cell>
          <cell r="AK3095" t="str">
            <v>Case Not Resolved</v>
          </cell>
          <cell r="AN3095">
            <v>0</v>
          </cell>
        </row>
        <row r="3096">
          <cell r="T3096" t="str">
            <v>yuxiam</v>
          </cell>
          <cell r="AK3096" t="str">
            <v>Case Not Resolved</v>
          </cell>
          <cell r="AN3096">
            <v>0</v>
          </cell>
        </row>
        <row r="3097">
          <cell r="T3097" t="str">
            <v>yuqhuang</v>
          </cell>
          <cell r="AK3097" t="str">
            <v>Other VAT Question</v>
          </cell>
          <cell r="AN3097">
            <v>0</v>
          </cell>
        </row>
        <row r="3098">
          <cell r="T3098" t="str">
            <v>myilun</v>
          </cell>
          <cell r="AK3098" t="str">
            <v>Not Available</v>
          </cell>
          <cell r="AN3098">
            <v>0</v>
          </cell>
        </row>
        <row r="3099">
          <cell r="AK3099" t="str">
            <v>Case Not Resolved</v>
          </cell>
          <cell r="AN3099">
            <v>1</v>
          </cell>
        </row>
        <row r="3100">
          <cell r="T3100" t="str">
            <v>wenzchen</v>
          </cell>
          <cell r="AK3100" t="str">
            <v>Not Available</v>
          </cell>
          <cell r="AN3100">
            <v>0</v>
          </cell>
        </row>
        <row r="3101">
          <cell r="AK3101" t="str">
            <v>2019 UVN Proof Provided</v>
          </cell>
          <cell r="AN3101">
            <v>0</v>
          </cell>
        </row>
        <row r="3102">
          <cell r="T3102" t="str">
            <v>ouyangl</v>
          </cell>
          <cell r="AK3102" t="str">
            <v>Not Available</v>
          </cell>
          <cell r="AN3102">
            <v>0</v>
          </cell>
        </row>
        <row r="3103">
          <cell r="AK3103" t="str">
            <v>Case Not Resolved</v>
          </cell>
          <cell r="AN3103">
            <v>0</v>
          </cell>
        </row>
        <row r="3104">
          <cell r="T3104" t="str">
            <v>johnwals</v>
          </cell>
          <cell r="AK3104" t="str">
            <v>VAT Uploaded</v>
          </cell>
          <cell r="AN3104">
            <v>0</v>
          </cell>
        </row>
        <row r="3105">
          <cell r="T3105" t="str">
            <v>johnwals</v>
          </cell>
          <cell r="AK3105" t="str">
            <v>2019 UVN Proof Provided</v>
          </cell>
          <cell r="AN3105">
            <v>0</v>
          </cell>
        </row>
        <row r="3106">
          <cell r="AK3106" t="str">
            <v>VAT Uploaded</v>
          </cell>
          <cell r="AN3106">
            <v>0</v>
          </cell>
        </row>
        <row r="3107">
          <cell r="T3107" t="str">
            <v>hashen</v>
          </cell>
          <cell r="AK3107" t="str">
            <v>Case Not Resolved</v>
          </cell>
          <cell r="AN3107">
            <v>0</v>
          </cell>
        </row>
        <row r="3108">
          <cell r="T3108" t="str">
            <v>hashen</v>
          </cell>
          <cell r="AK3108" t="str">
            <v>Case Not Resolved</v>
          </cell>
          <cell r="AN3108">
            <v>0</v>
          </cell>
        </row>
        <row r="3109">
          <cell r="T3109" t="str">
            <v>johnwals</v>
          </cell>
          <cell r="AK3109" t="str">
            <v>Case Not Resolved</v>
          </cell>
          <cell r="AN3109">
            <v>0</v>
          </cell>
        </row>
        <row r="3110">
          <cell r="T3110" t="str">
            <v>johnwals</v>
          </cell>
          <cell r="AK3110" t="str">
            <v>2019 UVN No Proof or Rejected</v>
          </cell>
          <cell r="AN3110">
            <v>0</v>
          </cell>
        </row>
        <row r="3111">
          <cell r="T3111" t="str">
            <v>johnwals</v>
          </cell>
          <cell r="AK3111" t="str">
            <v>Case Not Resolved</v>
          </cell>
          <cell r="AN3111">
            <v>0</v>
          </cell>
        </row>
        <row r="3112">
          <cell r="T3112" t="str">
            <v>johnwals</v>
          </cell>
          <cell r="AK3112" t="str">
            <v>Case Not Resolved</v>
          </cell>
          <cell r="AN3112">
            <v>0</v>
          </cell>
        </row>
        <row r="3113">
          <cell r="T3113" t="str">
            <v>cillianc</v>
          </cell>
          <cell r="AK3113" t="str">
            <v>Waiting for proof</v>
          </cell>
          <cell r="AN3113">
            <v>2</v>
          </cell>
        </row>
        <row r="3114">
          <cell r="T3114" t="str">
            <v>mukimovt</v>
          </cell>
          <cell r="AK3114" t="str">
            <v>Other VAT Question</v>
          </cell>
          <cell r="AN3114">
            <v>0</v>
          </cell>
        </row>
        <row r="3115">
          <cell r="T3115" t="str">
            <v>hashen</v>
          </cell>
          <cell r="AK3115" t="str">
            <v>Waiting for proof</v>
          </cell>
          <cell r="AN3115">
            <v>0</v>
          </cell>
        </row>
        <row r="3116">
          <cell r="T3116" t="str">
            <v>yuxiam</v>
          </cell>
          <cell r="AK3116" t="str">
            <v>Case Not Resolved</v>
          </cell>
          <cell r="AN3116">
            <v>0</v>
          </cell>
        </row>
        <row r="3117">
          <cell r="T3117" t="str">
            <v>johnwals</v>
          </cell>
          <cell r="AK3117" t="str">
            <v>Case Not Resolved</v>
          </cell>
          <cell r="AN3117">
            <v>0</v>
          </cell>
        </row>
        <row r="3118">
          <cell r="T3118" t="str">
            <v>ddanma</v>
          </cell>
          <cell r="AK3118" t="str">
            <v>Case Not Resolved</v>
          </cell>
          <cell r="AN3118">
            <v>0</v>
          </cell>
        </row>
        <row r="3119">
          <cell r="T3119" t="str">
            <v>immatte</v>
          </cell>
          <cell r="AK3119" t="str">
            <v>Other - No Applicable Reason Code</v>
          </cell>
          <cell r="AN3119">
            <v>0</v>
          </cell>
        </row>
        <row r="3120">
          <cell r="T3120" t="str">
            <v>mukimovt</v>
          </cell>
          <cell r="AK3120" t="str">
            <v>Waiting for proof</v>
          </cell>
          <cell r="AN3120">
            <v>0</v>
          </cell>
        </row>
        <row r="3121">
          <cell r="T3121" t="str">
            <v>ddanma</v>
          </cell>
          <cell r="AK3121" t="str">
            <v>Waiting for proof</v>
          </cell>
          <cell r="AN3121">
            <v>0</v>
          </cell>
        </row>
        <row r="3122">
          <cell r="T3122" t="str">
            <v>chilis</v>
          </cell>
          <cell r="AK3122" t="str">
            <v>Not Available</v>
          </cell>
          <cell r="AN3122">
            <v>0</v>
          </cell>
        </row>
        <row r="3123">
          <cell r="T3123" t="str">
            <v>yumengya</v>
          </cell>
          <cell r="AK3123" t="str">
            <v>Not Available</v>
          </cell>
          <cell r="AN3123">
            <v>0</v>
          </cell>
        </row>
        <row r="3124">
          <cell r="T3124" t="str">
            <v>mbbravo</v>
          </cell>
          <cell r="AK3124" t="str">
            <v>VAT Uploaded</v>
          </cell>
          <cell r="AN3124">
            <v>0</v>
          </cell>
        </row>
        <row r="3125">
          <cell r="AK3125" t="str">
            <v>2019 UVN No Proof or Rejected</v>
          </cell>
          <cell r="AN3125">
            <v>0</v>
          </cell>
        </row>
        <row r="3126">
          <cell r="T3126" t="str">
            <v>cillianc</v>
          </cell>
          <cell r="AK3126" t="str">
            <v>2019 UVN No Proof or Rejected</v>
          </cell>
          <cell r="AN3126">
            <v>2</v>
          </cell>
        </row>
        <row r="3127">
          <cell r="T3127" t="str">
            <v>mukimovt</v>
          </cell>
          <cell r="AK3127" t="str">
            <v>Other VAT Question</v>
          </cell>
          <cell r="AN3127">
            <v>0</v>
          </cell>
        </row>
        <row r="3128">
          <cell r="T3128" t="str">
            <v>wngmlu</v>
          </cell>
          <cell r="AK3128" t="str">
            <v>Case Not Resolved</v>
          </cell>
          <cell r="AN3128">
            <v>0</v>
          </cell>
        </row>
        <row r="3129">
          <cell r="T3129" t="str">
            <v>yuntang</v>
          </cell>
          <cell r="AK3129" t="str">
            <v>Case Not Resolved</v>
          </cell>
          <cell r="AN3129">
            <v>0</v>
          </cell>
        </row>
        <row r="3130">
          <cell r="T3130" t="str">
            <v>yuxiam</v>
          </cell>
          <cell r="AK3130" t="str">
            <v>Case Not Resolved</v>
          </cell>
          <cell r="AN3130">
            <v>0</v>
          </cell>
        </row>
        <row r="3131">
          <cell r="T3131" t="str">
            <v>myilun</v>
          </cell>
          <cell r="AK3131" t="str">
            <v>Not Available</v>
          </cell>
          <cell r="AN3131">
            <v>0</v>
          </cell>
        </row>
        <row r="3132">
          <cell r="T3132" t="str">
            <v>qiweiyi</v>
          </cell>
          <cell r="AK3132" t="str">
            <v>Not Available</v>
          </cell>
          <cell r="AN3132">
            <v>0</v>
          </cell>
        </row>
        <row r="3133">
          <cell r="T3133" t="str">
            <v>lnjn</v>
          </cell>
          <cell r="AK3133" t="str">
            <v>Not Available</v>
          </cell>
          <cell r="AN3133">
            <v>0</v>
          </cell>
        </row>
        <row r="3134">
          <cell r="AK3134" t="str">
            <v>Case Not Resolved</v>
          </cell>
          <cell r="AN3134">
            <v>1</v>
          </cell>
        </row>
        <row r="3135">
          <cell r="T3135" t="str">
            <v>luyingao</v>
          </cell>
          <cell r="AK3135" t="str">
            <v>Not Available</v>
          </cell>
          <cell r="AN3135">
            <v>0</v>
          </cell>
        </row>
        <row r="3136">
          <cell r="T3136" t="str">
            <v>corkeryr</v>
          </cell>
          <cell r="AK3136" t="str">
            <v>VAT Uploaded</v>
          </cell>
          <cell r="AN3136">
            <v>0</v>
          </cell>
        </row>
        <row r="3137">
          <cell r="T3137" t="str">
            <v>corkeryr</v>
          </cell>
          <cell r="AK3137" t="str">
            <v>VAT Uploaded</v>
          </cell>
          <cell r="AN3137">
            <v>0</v>
          </cell>
        </row>
        <row r="3138">
          <cell r="T3138" t="str">
            <v>johnwals</v>
          </cell>
          <cell r="AK3138" t="str">
            <v>VAT Uploaded</v>
          </cell>
          <cell r="AN3138">
            <v>0</v>
          </cell>
        </row>
        <row r="3139">
          <cell r="T3139" t="str">
            <v>johnwals</v>
          </cell>
          <cell r="AK3139" t="str">
            <v>2019 UVN Proof Provided</v>
          </cell>
          <cell r="AN3139">
            <v>0</v>
          </cell>
        </row>
        <row r="3140">
          <cell r="T3140" t="str">
            <v>johnwals</v>
          </cell>
          <cell r="AK3140" t="str">
            <v>Case Not Resolved</v>
          </cell>
          <cell r="AN3140">
            <v>0</v>
          </cell>
        </row>
        <row r="3141">
          <cell r="T3141" t="str">
            <v>johnwals</v>
          </cell>
          <cell r="AK3141" t="str">
            <v>Unresponsive Seller</v>
          </cell>
          <cell r="AN3141">
            <v>0</v>
          </cell>
        </row>
        <row r="3142">
          <cell r="T3142" t="str">
            <v>johnwals</v>
          </cell>
          <cell r="AK3142" t="str">
            <v>2019 UVN Proof Provided</v>
          </cell>
          <cell r="AN3142">
            <v>0</v>
          </cell>
        </row>
        <row r="3143">
          <cell r="T3143" t="str">
            <v>ninagian</v>
          </cell>
          <cell r="AK3143" t="str">
            <v>Other VAT Question</v>
          </cell>
          <cell r="AN3143">
            <v>0</v>
          </cell>
        </row>
        <row r="3144">
          <cell r="T3144" t="str">
            <v>johnwals</v>
          </cell>
          <cell r="AK3144" t="str">
            <v>Case Not Resolved</v>
          </cell>
          <cell r="AN3144">
            <v>0</v>
          </cell>
        </row>
        <row r="3145">
          <cell r="T3145" t="str">
            <v>johnwals</v>
          </cell>
          <cell r="AK3145" t="str">
            <v>Case Not Resolved</v>
          </cell>
          <cell r="AN3145">
            <v>0</v>
          </cell>
        </row>
        <row r="3146">
          <cell r="T3146" t="str">
            <v>yuxiam</v>
          </cell>
          <cell r="AK3146" t="str">
            <v>Case Not Resolved</v>
          </cell>
          <cell r="AN3146">
            <v>0</v>
          </cell>
        </row>
        <row r="3147">
          <cell r="T3147" t="str">
            <v>yuqhuang</v>
          </cell>
          <cell r="AK3147" t="str">
            <v>Case Not Resolved</v>
          </cell>
          <cell r="AN3147">
            <v>0</v>
          </cell>
        </row>
        <row r="3148">
          <cell r="T3148" t="str">
            <v>luyingao</v>
          </cell>
          <cell r="AK3148" t="str">
            <v>Case Not Resolved</v>
          </cell>
          <cell r="AN3148">
            <v>0</v>
          </cell>
        </row>
        <row r="3149">
          <cell r="T3149" t="str">
            <v>yuxiam</v>
          </cell>
          <cell r="AK3149" t="str">
            <v>Case Not Resolved</v>
          </cell>
          <cell r="AN3149">
            <v>0</v>
          </cell>
        </row>
        <row r="3150">
          <cell r="T3150" t="str">
            <v>amzcri</v>
          </cell>
          <cell r="AK3150" t="str">
            <v>Other - No Applicable Reason Code</v>
          </cell>
          <cell r="AN3150">
            <v>0</v>
          </cell>
        </row>
        <row r="3151">
          <cell r="AK3151" t="str">
            <v>Case Not Resolved</v>
          </cell>
          <cell r="AN3151">
            <v>0</v>
          </cell>
        </row>
        <row r="3152">
          <cell r="T3152" t="str">
            <v>wanjiali</v>
          </cell>
          <cell r="AK3152" t="str">
            <v>Not Available</v>
          </cell>
          <cell r="AN3152">
            <v>0</v>
          </cell>
        </row>
        <row r="3153">
          <cell r="T3153" t="str">
            <v>wanjiali</v>
          </cell>
          <cell r="AK3153" t="str">
            <v>Not Available</v>
          </cell>
          <cell r="AN3153">
            <v>0</v>
          </cell>
        </row>
        <row r="3154">
          <cell r="T3154" t="str">
            <v>johnwals</v>
          </cell>
          <cell r="AK3154" t="str">
            <v>2019 UVN Proof Provided</v>
          </cell>
          <cell r="AN3154">
            <v>0</v>
          </cell>
        </row>
        <row r="3155">
          <cell r="T3155" t="str">
            <v>johnwals</v>
          </cell>
          <cell r="AK3155" t="str">
            <v>Unresponsive Seller</v>
          </cell>
          <cell r="AN3155">
            <v>0</v>
          </cell>
        </row>
        <row r="3156">
          <cell r="T3156" t="str">
            <v>johnwals</v>
          </cell>
          <cell r="AK3156" t="str">
            <v>2019 UVN No Proof or Rejected</v>
          </cell>
          <cell r="AN3156">
            <v>0</v>
          </cell>
        </row>
        <row r="3157">
          <cell r="T3157" t="str">
            <v>johnwals</v>
          </cell>
          <cell r="AK3157" t="str">
            <v>Case Not Resolved</v>
          </cell>
          <cell r="AN3157">
            <v>0</v>
          </cell>
        </row>
        <row r="3158">
          <cell r="T3158" t="str">
            <v>yuxiam</v>
          </cell>
          <cell r="AK3158" t="str">
            <v>Case Not Resolved</v>
          </cell>
          <cell r="AN3158">
            <v>0</v>
          </cell>
        </row>
        <row r="3159">
          <cell r="T3159" t="str">
            <v>johnwals</v>
          </cell>
          <cell r="AK3159" t="str">
            <v>Case Not Resolved</v>
          </cell>
          <cell r="AN3159">
            <v>0</v>
          </cell>
        </row>
        <row r="3160">
          <cell r="T3160" t="str">
            <v>yuntang</v>
          </cell>
          <cell r="AK3160" t="str">
            <v>Case Not Resolved</v>
          </cell>
          <cell r="AN3160">
            <v>0</v>
          </cell>
        </row>
        <row r="3161">
          <cell r="T3161" t="str">
            <v>chiahsl</v>
          </cell>
          <cell r="AK3161" t="str">
            <v>Case Not Resolved</v>
          </cell>
          <cell r="AN3161">
            <v>0</v>
          </cell>
        </row>
        <row r="3162">
          <cell r="T3162" t="str">
            <v>zhizha</v>
          </cell>
          <cell r="AK3162" t="str">
            <v>Case Not Resolved</v>
          </cell>
          <cell r="AN3162">
            <v>0</v>
          </cell>
        </row>
        <row r="3163">
          <cell r="T3163" t="str">
            <v>zhaoyw</v>
          </cell>
          <cell r="AK3163" t="str">
            <v>Case Not Resolved</v>
          </cell>
          <cell r="AN3163">
            <v>0</v>
          </cell>
        </row>
        <row r="3164">
          <cell r="T3164" t="str">
            <v>zhaoyw</v>
          </cell>
          <cell r="AK3164" t="str">
            <v>Case Not Resolved</v>
          </cell>
          <cell r="AN3164">
            <v>0</v>
          </cell>
        </row>
        <row r="3165">
          <cell r="T3165" t="str">
            <v>lujang</v>
          </cell>
          <cell r="AK3165" t="str">
            <v>Case Not Resolved</v>
          </cell>
          <cell r="AN3165">
            <v>0</v>
          </cell>
        </row>
        <row r="3166">
          <cell r="T3166" t="str">
            <v>chenhaiw</v>
          </cell>
          <cell r="AK3166" t="str">
            <v>Not Available</v>
          </cell>
          <cell r="AN3166">
            <v>0</v>
          </cell>
        </row>
        <row r="3167">
          <cell r="T3167" t="str">
            <v>lnjn</v>
          </cell>
          <cell r="AK3167" t="str">
            <v>Not Available</v>
          </cell>
          <cell r="AN3167">
            <v>0</v>
          </cell>
        </row>
        <row r="3168">
          <cell r="T3168" t="str">
            <v>wenzchen</v>
          </cell>
          <cell r="AK3168" t="str">
            <v>Not Available</v>
          </cell>
          <cell r="AN3168">
            <v>0</v>
          </cell>
        </row>
        <row r="3169">
          <cell r="T3169" t="str">
            <v>mbbravo</v>
          </cell>
          <cell r="AK3169" t="str">
            <v>VAT Uploaded</v>
          </cell>
          <cell r="AN3169">
            <v>0</v>
          </cell>
        </row>
        <row r="3170">
          <cell r="T3170" t="str">
            <v>mbbravo</v>
          </cell>
          <cell r="AK3170" t="str">
            <v>VAT Uploaded</v>
          </cell>
          <cell r="AN3170">
            <v>0</v>
          </cell>
        </row>
        <row r="3171">
          <cell r="T3171" t="str">
            <v>yuxiam</v>
          </cell>
          <cell r="AK3171" t="str">
            <v>Case Not Resolved</v>
          </cell>
          <cell r="AN3171">
            <v>0</v>
          </cell>
        </row>
        <row r="3172">
          <cell r="T3172" t="str">
            <v>yumengya</v>
          </cell>
          <cell r="AK3172" t="str">
            <v>Case Not Resolved</v>
          </cell>
          <cell r="AN3172">
            <v>0</v>
          </cell>
        </row>
        <row r="3173">
          <cell r="T3173" t="str">
            <v>wngmlu</v>
          </cell>
          <cell r="AK3173" t="str">
            <v>Valid proof provided</v>
          </cell>
          <cell r="AN3173">
            <v>0</v>
          </cell>
        </row>
        <row r="3174">
          <cell r="T3174" t="str">
            <v>yuxiam</v>
          </cell>
          <cell r="AK3174" t="str">
            <v>Case Not Resolved</v>
          </cell>
          <cell r="AN3174">
            <v>0</v>
          </cell>
        </row>
        <row r="3175">
          <cell r="AK3175" t="str">
            <v>Case Not Resolved</v>
          </cell>
          <cell r="AN3175">
            <v>1</v>
          </cell>
        </row>
        <row r="3176">
          <cell r="AK3176" t="str">
            <v>2019 UVN Proof Provided</v>
          </cell>
          <cell r="AN3176">
            <v>0</v>
          </cell>
        </row>
        <row r="3177">
          <cell r="AK3177" t="str">
            <v>Case Not Resolved</v>
          </cell>
          <cell r="AN3177">
            <v>0</v>
          </cell>
        </row>
        <row r="3178">
          <cell r="T3178" t="str">
            <v>mbbravo</v>
          </cell>
          <cell r="AK3178" t="str">
            <v>Other VAT Question</v>
          </cell>
          <cell r="AN3178">
            <v>0</v>
          </cell>
        </row>
        <row r="3179">
          <cell r="AK3179" t="str">
            <v>Case Not Resolved</v>
          </cell>
          <cell r="AN3179">
            <v>1</v>
          </cell>
        </row>
        <row r="3180">
          <cell r="T3180" t="str">
            <v>johnwals</v>
          </cell>
          <cell r="AK3180" t="str">
            <v>2019 UVN Proof Provided</v>
          </cell>
          <cell r="AN3180">
            <v>0</v>
          </cell>
        </row>
        <row r="3181">
          <cell r="AK3181" t="str">
            <v>2019 UVN No Proof or Rejected</v>
          </cell>
          <cell r="AN3181">
            <v>0</v>
          </cell>
        </row>
        <row r="3182">
          <cell r="T3182" t="str">
            <v>mbbravo</v>
          </cell>
          <cell r="AK3182" t="str">
            <v>2019 UVN No Proof or Rejected</v>
          </cell>
          <cell r="AN3182">
            <v>0</v>
          </cell>
        </row>
        <row r="3183">
          <cell r="T3183" t="str">
            <v>johnwals</v>
          </cell>
          <cell r="AK3183" t="str">
            <v>Case Not Resolved</v>
          </cell>
          <cell r="AN3183">
            <v>0</v>
          </cell>
        </row>
        <row r="3184">
          <cell r="T3184" t="str">
            <v>johnwals</v>
          </cell>
          <cell r="AK3184" t="str">
            <v>Case Not Resolved</v>
          </cell>
          <cell r="AN3184">
            <v>0</v>
          </cell>
        </row>
        <row r="3185">
          <cell r="T3185" t="str">
            <v>matyldk</v>
          </cell>
          <cell r="AK3185" t="str">
            <v>Case Not Resolved</v>
          </cell>
          <cell r="AN3185">
            <v>0</v>
          </cell>
        </row>
        <row r="3186">
          <cell r="T3186" t="str">
            <v>cillianc</v>
          </cell>
          <cell r="AK3186" t="str">
            <v>Waiting for proof</v>
          </cell>
          <cell r="AN3186">
            <v>3</v>
          </cell>
        </row>
        <row r="3187">
          <cell r="AK3187" t="str">
            <v>Case Not Resolved</v>
          </cell>
          <cell r="AN3187">
            <v>1</v>
          </cell>
        </row>
        <row r="3188">
          <cell r="T3188" t="str">
            <v>wanjiali</v>
          </cell>
          <cell r="AK3188" t="str">
            <v>Not Available</v>
          </cell>
          <cell r="AN3188">
            <v>0</v>
          </cell>
        </row>
        <row r="3189">
          <cell r="AK3189" t="str">
            <v>Case Not Resolved</v>
          </cell>
          <cell r="AN3189">
            <v>0</v>
          </cell>
        </row>
        <row r="3190">
          <cell r="T3190" t="str">
            <v>yumengya</v>
          </cell>
          <cell r="AK3190" t="str">
            <v>Other VAT Question</v>
          </cell>
          <cell r="AN3190">
            <v>0</v>
          </cell>
        </row>
        <row r="3191">
          <cell r="T3191" t="str">
            <v>lujang</v>
          </cell>
          <cell r="AK3191" t="str">
            <v>Not Available</v>
          </cell>
          <cell r="AN3191">
            <v>0</v>
          </cell>
        </row>
        <row r="3192">
          <cell r="T3192" t="str">
            <v>yiluh</v>
          </cell>
          <cell r="AK3192" t="str">
            <v>Not Available</v>
          </cell>
          <cell r="AN3192">
            <v>0</v>
          </cell>
        </row>
        <row r="3193">
          <cell r="T3193" t="str">
            <v>hashen</v>
          </cell>
          <cell r="AK3193" t="str">
            <v>2019 UVN Proof Provided</v>
          </cell>
          <cell r="AN3193">
            <v>0</v>
          </cell>
        </row>
        <row r="3194">
          <cell r="T3194" t="str">
            <v>rabiv</v>
          </cell>
          <cell r="AK3194" t="str">
            <v>2019 UVN Proof Provided</v>
          </cell>
          <cell r="AN3194">
            <v>0</v>
          </cell>
        </row>
        <row r="3195">
          <cell r="T3195" t="str">
            <v>hashen</v>
          </cell>
          <cell r="AK3195" t="str">
            <v>Case Not Resolved</v>
          </cell>
          <cell r="AN3195">
            <v>0</v>
          </cell>
        </row>
        <row r="3196">
          <cell r="T3196" t="str">
            <v>hashen</v>
          </cell>
          <cell r="AK3196" t="str">
            <v>Case Not Resolved</v>
          </cell>
          <cell r="AN3196">
            <v>0</v>
          </cell>
        </row>
        <row r="3197">
          <cell r="T3197" t="str">
            <v>ninagian</v>
          </cell>
          <cell r="AK3197" t="str">
            <v>Other VAT Question</v>
          </cell>
          <cell r="AN3197">
            <v>0</v>
          </cell>
        </row>
        <row r="3198">
          <cell r="T3198" t="str">
            <v>johnwals</v>
          </cell>
          <cell r="AK3198" t="str">
            <v>Case Not Resolved</v>
          </cell>
          <cell r="AN3198">
            <v>0</v>
          </cell>
        </row>
        <row r="3199">
          <cell r="T3199" t="str">
            <v>hashen</v>
          </cell>
          <cell r="AK3199" t="str">
            <v>Case Not Resolved</v>
          </cell>
          <cell r="AN3199">
            <v>0</v>
          </cell>
        </row>
        <row r="3200">
          <cell r="T3200" t="str">
            <v>johnwals</v>
          </cell>
          <cell r="AK3200" t="str">
            <v>Case Not Resolved</v>
          </cell>
          <cell r="AN3200">
            <v>0</v>
          </cell>
        </row>
        <row r="3201">
          <cell r="T3201" t="str">
            <v>wngmlu</v>
          </cell>
          <cell r="AK3201" t="str">
            <v>Case Not Resolved</v>
          </cell>
          <cell r="AN3201">
            <v>0</v>
          </cell>
        </row>
        <row r="3202">
          <cell r="T3202" t="str">
            <v>johnwals</v>
          </cell>
          <cell r="AK3202" t="str">
            <v>VAT Uploaded</v>
          </cell>
          <cell r="AN3202">
            <v>0</v>
          </cell>
        </row>
        <row r="3203">
          <cell r="T3203" t="str">
            <v>lisiqun</v>
          </cell>
          <cell r="AK3203" t="str">
            <v>Waiting for proof</v>
          </cell>
          <cell r="AN3203">
            <v>0</v>
          </cell>
        </row>
        <row r="3204">
          <cell r="T3204" t="str">
            <v>yuqhuang</v>
          </cell>
          <cell r="AK3204" t="str">
            <v>Case Not Resolved</v>
          </cell>
          <cell r="AN3204">
            <v>0</v>
          </cell>
        </row>
        <row r="3205">
          <cell r="T3205" t="str">
            <v>rabiv</v>
          </cell>
          <cell r="AK3205" t="str">
            <v>Waiting for proof</v>
          </cell>
          <cell r="AN3205">
            <v>0</v>
          </cell>
        </row>
        <row r="3206">
          <cell r="T3206" t="str">
            <v>xiaogren</v>
          </cell>
          <cell r="AK3206" t="str">
            <v>Case Not Resolved</v>
          </cell>
          <cell r="AN3206">
            <v>0</v>
          </cell>
        </row>
        <row r="3207">
          <cell r="T3207" t="str">
            <v>yiluh</v>
          </cell>
          <cell r="AK3207" t="str">
            <v>Not Available</v>
          </cell>
          <cell r="AN3207">
            <v>0</v>
          </cell>
        </row>
        <row r="3208">
          <cell r="T3208" t="str">
            <v>wenzchen</v>
          </cell>
          <cell r="AK3208" t="str">
            <v>Other VAT Question</v>
          </cell>
          <cell r="AN3208">
            <v>0</v>
          </cell>
        </row>
        <row r="3209">
          <cell r="T3209" t="str">
            <v>liuwenyu</v>
          </cell>
          <cell r="AK3209" t="str">
            <v>Not Available</v>
          </cell>
          <cell r="AN3209">
            <v>0</v>
          </cell>
        </row>
        <row r="3210">
          <cell r="AK3210" t="str">
            <v>Case Not Resolved</v>
          </cell>
          <cell r="AN3210">
            <v>1</v>
          </cell>
        </row>
        <row r="3211">
          <cell r="T3211" t="str">
            <v>qiweiyi</v>
          </cell>
          <cell r="AK3211" t="str">
            <v>Not Available</v>
          </cell>
          <cell r="AN3211">
            <v>0</v>
          </cell>
        </row>
        <row r="3212">
          <cell r="T3212" t="str">
            <v>chiahsl</v>
          </cell>
          <cell r="AK3212" t="str">
            <v>Not Available</v>
          </cell>
          <cell r="AN3212">
            <v>0</v>
          </cell>
        </row>
        <row r="3213">
          <cell r="AK3213" t="str">
            <v>Case Not Resolved</v>
          </cell>
          <cell r="AN3213">
            <v>0</v>
          </cell>
        </row>
        <row r="3214">
          <cell r="T3214" t="str">
            <v>mukimovt</v>
          </cell>
          <cell r="AK3214" t="str">
            <v>Other VAT Question</v>
          </cell>
          <cell r="AN3214">
            <v>0</v>
          </cell>
        </row>
        <row r="3215">
          <cell r="T3215" t="str">
            <v>johnwals</v>
          </cell>
          <cell r="AK3215" t="str">
            <v>Case Not Resolved</v>
          </cell>
          <cell r="AN3215">
            <v>0</v>
          </cell>
        </row>
        <row r="3216">
          <cell r="T3216" t="str">
            <v>mbbravo</v>
          </cell>
          <cell r="AK3216" t="str">
            <v>2019 UVN No Proof or Rejected</v>
          </cell>
          <cell r="AN3216">
            <v>0</v>
          </cell>
        </row>
        <row r="3217">
          <cell r="T3217" t="str">
            <v>johnwals</v>
          </cell>
          <cell r="AK3217" t="str">
            <v>Case Not Resolved</v>
          </cell>
          <cell r="AN3217">
            <v>0</v>
          </cell>
        </row>
        <row r="3218">
          <cell r="T3218" t="str">
            <v>wazhao</v>
          </cell>
          <cell r="AK3218" t="str">
            <v>Case Not Resolved</v>
          </cell>
          <cell r="AN3218">
            <v>0</v>
          </cell>
        </row>
        <row r="3219">
          <cell r="T3219" t="str">
            <v>johnwals</v>
          </cell>
          <cell r="AK3219" t="str">
            <v>Case Not Resolved</v>
          </cell>
          <cell r="AN3219">
            <v>0</v>
          </cell>
        </row>
        <row r="3220">
          <cell r="T3220" t="str">
            <v>yitingc</v>
          </cell>
          <cell r="AK3220" t="str">
            <v>Case Not Resolved</v>
          </cell>
          <cell r="AN3220">
            <v>0</v>
          </cell>
        </row>
        <row r="3221">
          <cell r="T3221" t="str">
            <v>yuxiam</v>
          </cell>
          <cell r="AK3221" t="str">
            <v>Case Not Resolved</v>
          </cell>
          <cell r="AN3221">
            <v>0</v>
          </cell>
        </row>
        <row r="3222">
          <cell r="T3222" t="str">
            <v>yuxiam</v>
          </cell>
          <cell r="AK3222" t="str">
            <v>Case Not Resolved</v>
          </cell>
          <cell r="AN3222">
            <v>0</v>
          </cell>
        </row>
        <row r="3223">
          <cell r="AK3223" t="str">
            <v>Case Not Resolved</v>
          </cell>
          <cell r="AN3223">
            <v>1</v>
          </cell>
        </row>
        <row r="3224">
          <cell r="T3224" t="str">
            <v>wanjiali</v>
          </cell>
          <cell r="AK3224" t="str">
            <v>Not Available</v>
          </cell>
          <cell r="AN3224">
            <v>0</v>
          </cell>
        </row>
        <row r="3225">
          <cell r="T3225" t="str">
            <v>mbbravo</v>
          </cell>
          <cell r="AK3225" t="str">
            <v>VAT Uploaded</v>
          </cell>
          <cell r="AN3225">
            <v>0</v>
          </cell>
        </row>
        <row r="3226">
          <cell r="T3226" t="str">
            <v>mbbravo</v>
          </cell>
          <cell r="AK3226" t="str">
            <v>VAT Uploaded</v>
          </cell>
          <cell r="AN3226">
            <v>0</v>
          </cell>
        </row>
        <row r="3227">
          <cell r="T3227" t="str">
            <v>johnwals</v>
          </cell>
          <cell r="AK3227" t="str">
            <v>Case Not Resolved</v>
          </cell>
          <cell r="AN3227">
            <v>0</v>
          </cell>
        </row>
        <row r="3228">
          <cell r="T3228" t="str">
            <v>johnwals</v>
          </cell>
          <cell r="AK3228" t="str">
            <v>Case Not Resolved</v>
          </cell>
          <cell r="AN3228">
            <v>0</v>
          </cell>
        </row>
        <row r="3229">
          <cell r="T3229" t="str">
            <v>johnwals</v>
          </cell>
          <cell r="AK3229" t="str">
            <v>Case Not Resolved</v>
          </cell>
          <cell r="AN3229">
            <v>0</v>
          </cell>
        </row>
        <row r="3230">
          <cell r="T3230" t="str">
            <v>johnwals</v>
          </cell>
          <cell r="AK3230" t="str">
            <v>Case Not Resolved</v>
          </cell>
          <cell r="AN3230">
            <v>0</v>
          </cell>
        </row>
        <row r="3231">
          <cell r="T3231" t="str">
            <v>johnwals</v>
          </cell>
          <cell r="AK3231" t="str">
            <v>Case Not Resolved</v>
          </cell>
          <cell r="AN3231">
            <v>0</v>
          </cell>
        </row>
        <row r="3232">
          <cell r="T3232" t="str">
            <v>johnwals</v>
          </cell>
          <cell r="AK3232" t="str">
            <v>Case Not Resolved</v>
          </cell>
          <cell r="AN3232">
            <v>0</v>
          </cell>
        </row>
        <row r="3233">
          <cell r="T3233" t="str">
            <v>mukimovt</v>
          </cell>
          <cell r="AK3233" t="str">
            <v>Waiting for proof</v>
          </cell>
          <cell r="AN3233">
            <v>0</v>
          </cell>
        </row>
        <row r="3234">
          <cell r="T3234" t="str">
            <v>zhizha</v>
          </cell>
          <cell r="AK3234" t="str">
            <v>Case Not Resolved</v>
          </cell>
          <cell r="AN3234">
            <v>0</v>
          </cell>
        </row>
        <row r="3235">
          <cell r="T3235" t="str">
            <v>johnwals</v>
          </cell>
          <cell r="AK3235" t="str">
            <v>Case Not Resolved</v>
          </cell>
          <cell r="AN3235">
            <v>0</v>
          </cell>
        </row>
        <row r="3236">
          <cell r="AK3236" t="str">
            <v>Case Not Resolved</v>
          </cell>
          <cell r="AN3236">
            <v>0</v>
          </cell>
        </row>
        <row r="3237">
          <cell r="AK3237" t="str">
            <v>Case Not Resolved</v>
          </cell>
          <cell r="AN3237">
            <v>1</v>
          </cell>
        </row>
        <row r="3238">
          <cell r="AK3238" t="str">
            <v>Case Not Resolved</v>
          </cell>
          <cell r="AN3238">
            <v>0</v>
          </cell>
        </row>
        <row r="3239">
          <cell r="AK3239" t="str">
            <v>Case Not Resolved</v>
          </cell>
          <cell r="AN3239">
            <v>0</v>
          </cell>
        </row>
        <row r="3240">
          <cell r="T3240" t="str">
            <v>johnwals</v>
          </cell>
          <cell r="AK3240" t="str">
            <v>Case Not Resolved</v>
          </cell>
          <cell r="AN3240">
            <v>0</v>
          </cell>
        </row>
        <row r="3241">
          <cell r="T3241" t="str">
            <v>johnwals</v>
          </cell>
          <cell r="AK3241" t="str">
            <v>2019 UVN No Proof or Rejected</v>
          </cell>
          <cell r="AN3241">
            <v>0</v>
          </cell>
        </row>
        <row r="3242">
          <cell r="T3242" t="str">
            <v>johnwals</v>
          </cell>
          <cell r="AK3242" t="str">
            <v>Case Not Resolved</v>
          </cell>
          <cell r="AN3242">
            <v>0</v>
          </cell>
        </row>
        <row r="3243">
          <cell r="T3243" t="str">
            <v>soriniss</v>
          </cell>
          <cell r="AK3243" t="str">
            <v>VAT Uploaded</v>
          </cell>
          <cell r="AN3243">
            <v>0</v>
          </cell>
        </row>
        <row r="3244">
          <cell r="T3244" t="str">
            <v>yuxiam</v>
          </cell>
          <cell r="AK3244" t="str">
            <v>Case Not Resolved</v>
          </cell>
          <cell r="AN3244">
            <v>0</v>
          </cell>
        </row>
        <row r="3245">
          <cell r="T3245" t="str">
            <v>qiweiyi</v>
          </cell>
          <cell r="AK3245" t="str">
            <v>Not Available</v>
          </cell>
          <cell r="AN3245">
            <v>0</v>
          </cell>
        </row>
        <row r="3246">
          <cell r="T3246" t="str">
            <v>wenzchen</v>
          </cell>
          <cell r="AK3246" t="str">
            <v>Not Available</v>
          </cell>
          <cell r="AN3246">
            <v>0</v>
          </cell>
        </row>
        <row r="3247">
          <cell r="AK3247" t="str">
            <v>Case Not Resolved</v>
          </cell>
          <cell r="AN3247">
            <v>0</v>
          </cell>
        </row>
        <row r="3248">
          <cell r="T3248" t="str">
            <v>johnwals</v>
          </cell>
          <cell r="AK3248" t="str">
            <v>VAT Uploaded</v>
          </cell>
          <cell r="AN3248">
            <v>0</v>
          </cell>
        </row>
        <row r="3249">
          <cell r="AK3249" t="str">
            <v>2019 UVN Proof Provided</v>
          </cell>
          <cell r="AN3249">
            <v>0</v>
          </cell>
        </row>
        <row r="3250">
          <cell r="T3250" t="str">
            <v>johnwals</v>
          </cell>
          <cell r="AK3250" t="str">
            <v>Case Not Resolved</v>
          </cell>
          <cell r="AN3250">
            <v>0</v>
          </cell>
        </row>
        <row r="3251">
          <cell r="T3251" t="str">
            <v>johnwals</v>
          </cell>
          <cell r="AK3251" t="str">
            <v>Case Not Resolved</v>
          </cell>
          <cell r="AN3251">
            <v>0</v>
          </cell>
        </row>
        <row r="3252">
          <cell r="T3252" t="str">
            <v>johnwals</v>
          </cell>
          <cell r="AK3252" t="str">
            <v>Case Not Resolved</v>
          </cell>
          <cell r="AN3252">
            <v>0</v>
          </cell>
        </row>
        <row r="3253">
          <cell r="T3253" t="str">
            <v>johnwals</v>
          </cell>
          <cell r="AK3253" t="str">
            <v>Case Not Resolved</v>
          </cell>
          <cell r="AN3253">
            <v>0</v>
          </cell>
        </row>
        <row r="3254">
          <cell r="T3254" t="str">
            <v>johnwals</v>
          </cell>
          <cell r="AK3254" t="str">
            <v>Case Not Resolved</v>
          </cell>
          <cell r="AN3254">
            <v>0</v>
          </cell>
        </row>
        <row r="3255">
          <cell r="T3255" t="str">
            <v>johnwals</v>
          </cell>
          <cell r="AK3255" t="str">
            <v>Case Not Resolved</v>
          </cell>
          <cell r="AN3255">
            <v>0</v>
          </cell>
        </row>
        <row r="3256">
          <cell r="T3256" t="str">
            <v>johnwals</v>
          </cell>
          <cell r="AK3256" t="str">
            <v>Case Not Resolved</v>
          </cell>
          <cell r="AN3256">
            <v>0</v>
          </cell>
        </row>
        <row r="3257">
          <cell r="T3257" t="str">
            <v>zhizha</v>
          </cell>
          <cell r="AK3257" t="str">
            <v>Case Not Resolved</v>
          </cell>
          <cell r="AN3257">
            <v>0</v>
          </cell>
        </row>
        <row r="3258">
          <cell r="T3258" t="str">
            <v>xiaogren</v>
          </cell>
          <cell r="AK3258" t="str">
            <v>Case Not Resolved</v>
          </cell>
          <cell r="AN3258">
            <v>0</v>
          </cell>
        </row>
        <row r="3259">
          <cell r="T3259" t="str">
            <v>hashen</v>
          </cell>
          <cell r="AK3259" t="str">
            <v>Case Not Resolved</v>
          </cell>
          <cell r="AN3259">
            <v>0</v>
          </cell>
        </row>
        <row r="3260">
          <cell r="T3260" t="str">
            <v>yuxiam</v>
          </cell>
          <cell r="AK3260" t="str">
            <v>Case Not Resolved</v>
          </cell>
          <cell r="AN3260">
            <v>0</v>
          </cell>
        </row>
        <row r="3261">
          <cell r="T3261" t="str">
            <v>xiaogren</v>
          </cell>
          <cell r="AK3261" t="str">
            <v>Case Not Resolved</v>
          </cell>
          <cell r="AN3261">
            <v>0</v>
          </cell>
        </row>
        <row r="3262">
          <cell r="T3262" t="str">
            <v>zhizha</v>
          </cell>
          <cell r="AK3262" t="str">
            <v>Case Not Resolved</v>
          </cell>
          <cell r="AN3262">
            <v>0</v>
          </cell>
        </row>
        <row r="3263">
          <cell r="T3263" t="str">
            <v>lisiqun</v>
          </cell>
          <cell r="AK3263" t="str">
            <v>Case Not Resolved</v>
          </cell>
          <cell r="AN3263">
            <v>0</v>
          </cell>
        </row>
        <row r="3264">
          <cell r="T3264" t="str">
            <v>lisiqun</v>
          </cell>
          <cell r="AK3264" t="str">
            <v>Case Not Resolved</v>
          </cell>
          <cell r="AN3264">
            <v>0</v>
          </cell>
        </row>
        <row r="3265">
          <cell r="T3265" t="str">
            <v>matyldk</v>
          </cell>
          <cell r="AK3265" t="str">
            <v>Case Not Resolved</v>
          </cell>
          <cell r="AN3265">
            <v>0</v>
          </cell>
        </row>
        <row r="3266">
          <cell r="T3266" t="str">
            <v>yumengya</v>
          </cell>
          <cell r="AK3266" t="str">
            <v>Not Available</v>
          </cell>
          <cell r="AN3266">
            <v>0</v>
          </cell>
        </row>
        <row r="3267">
          <cell r="T3267" t="str">
            <v>ninagian</v>
          </cell>
          <cell r="AK3267" t="str">
            <v>VAT Uploaded</v>
          </cell>
          <cell r="AN3267">
            <v>0</v>
          </cell>
        </row>
        <row r="3268">
          <cell r="T3268" t="str">
            <v>yumengya</v>
          </cell>
          <cell r="AK3268" t="str">
            <v>Not Available</v>
          </cell>
          <cell r="AN3268">
            <v>0</v>
          </cell>
        </row>
        <row r="3269">
          <cell r="T3269" t="str">
            <v>corkeryr</v>
          </cell>
          <cell r="AK3269" t="str">
            <v>2019 UVN No Proof or Rejected</v>
          </cell>
          <cell r="AN3269">
            <v>0</v>
          </cell>
        </row>
        <row r="3270">
          <cell r="T3270" t="str">
            <v>johnwals</v>
          </cell>
          <cell r="AK3270" t="str">
            <v>Case Not Resolved</v>
          </cell>
          <cell r="AN3270">
            <v>0</v>
          </cell>
        </row>
        <row r="3271">
          <cell r="T3271" t="str">
            <v>johnwals</v>
          </cell>
          <cell r="AK3271" t="str">
            <v>Case Not Resolved</v>
          </cell>
          <cell r="AN3271">
            <v>0</v>
          </cell>
        </row>
        <row r="3272">
          <cell r="T3272" t="str">
            <v>hashen</v>
          </cell>
          <cell r="AK3272" t="str">
            <v>Case Not Resolved</v>
          </cell>
          <cell r="AN3272">
            <v>0</v>
          </cell>
        </row>
        <row r="3273">
          <cell r="T3273" t="str">
            <v>ninagian</v>
          </cell>
          <cell r="AK3273" t="str">
            <v>Other VAT Question</v>
          </cell>
          <cell r="AN3273">
            <v>0</v>
          </cell>
        </row>
        <row r="3274">
          <cell r="T3274" t="str">
            <v>hashen</v>
          </cell>
          <cell r="AK3274" t="str">
            <v>Case Not Resolved</v>
          </cell>
          <cell r="AN3274">
            <v>0</v>
          </cell>
        </row>
        <row r="3275">
          <cell r="T3275" t="str">
            <v>johnwals</v>
          </cell>
          <cell r="AK3275" t="str">
            <v>Case Not Resolved</v>
          </cell>
          <cell r="AN3275">
            <v>0</v>
          </cell>
        </row>
        <row r="3276">
          <cell r="T3276" t="str">
            <v>lisiqun</v>
          </cell>
          <cell r="AK3276" t="str">
            <v>Waiting for proof</v>
          </cell>
          <cell r="AN3276">
            <v>0</v>
          </cell>
        </row>
        <row r="3277">
          <cell r="T3277" t="str">
            <v>chenhaiw</v>
          </cell>
          <cell r="AK3277" t="str">
            <v>Case Not Resolved</v>
          </cell>
          <cell r="AN3277">
            <v>0</v>
          </cell>
        </row>
        <row r="3278">
          <cell r="T3278" t="str">
            <v>wenzchen</v>
          </cell>
          <cell r="AK3278" t="str">
            <v>Not Available</v>
          </cell>
          <cell r="AN3278">
            <v>0</v>
          </cell>
        </row>
        <row r="3279">
          <cell r="T3279" t="str">
            <v>wuying</v>
          </cell>
          <cell r="AK3279" t="str">
            <v>Not Available</v>
          </cell>
          <cell r="AN3279">
            <v>0</v>
          </cell>
        </row>
        <row r="3280">
          <cell r="T3280" t="str">
            <v>wanjiali</v>
          </cell>
          <cell r="AK3280" t="str">
            <v>Not Available</v>
          </cell>
          <cell r="AN3280">
            <v>0</v>
          </cell>
        </row>
        <row r="3281">
          <cell r="AK3281" t="str">
            <v>Case Not Resolved</v>
          </cell>
          <cell r="AN3281">
            <v>1</v>
          </cell>
        </row>
        <row r="3282">
          <cell r="T3282" t="str">
            <v>johnwals</v>
          </cell>
          <cell r="AK3282" t="str">
            <v>VAT Uploaded</v>
          </cell>
          <cell r="AN3282">
            <v>0</v>
          </cell>
        </row>
        <row r="3283">
          <cell r="T3283" t="str">
            <v>johnwals</v>
          </cell>
          <cell r="AK3283" t="str">
            <v>VAT Uploaded</v>
          </cell>
          <cell r="AN3283">
            <v>0</v>
          </cell>
        </row>
        <row r="3284">
          <cell r="T3284" t="str">
            <v>johnwals</v>
          </cell>
          <cell r="AK3284" t="str">
            <v>Case Not Resolved</v>
          </cell>
          <cell r="AN3284">
            <v>0</v>
          </cell>
        </row>
        <row r="3285">
          <cell r="AK3285" t="str">
            <v>2019 UVN No Proof or Rejected</v>
          </cell>
          <cell r="AN3285">
            <v>0</v>
          </cell>
        </row>
        <row r="3286">
          <cell r="T3286" t="str">
            <v>johnwals</v>
          </cell>
          <cell r="AK3286" t="str">
            <v>Case Not Resolved</v>
          </cell>
          <cell r="AN3286">
            <v>0</v>
          </cell>
        </row>
        <row r="3287">
          <cell r="T3287" t="str">
            <v>johnwals</v>
          </cell>
          <cell r="AK3287" t="str">
            <v>Case Not Resolved</v>
          </cell>
          <cell r="AN3287">
            <v>0</v>
          </cell>
        </row>
        <row r="3288">
          <cell r="AK3288" t="str">
            <v>2019 UVN No Proof or Rejected</v>
          </cell>
          <cell r="AN3288">
            <v>0</v>
          </cell>
        </row>
        <row r="3289">
          <cell r="T3289" t="str">
            <v>johnwals</v>
          </cell>
          <cell r="AK3289" t="str">
            <v>Unresponsive Seller</v>
          </cell>
          <cell r="AN3289">
            <v>0</v>
          </cell>
        </row>
        <row r="3290">
          <cell r="T3290" t="str">
            <v>johnwals</v>
          </cell>
          <cell r="AK3290" t="str">
            <v>Case Not Resolved</v>
          </cell>
          <cell r="AN3290">
            <v>0</v>
          </cell>
        </row>
        <row r="3291">
          <cell r="T3291" t="str">
            <v>rabiv</v>
          </cell>
          <cell r="AK3291" t="str">
            <v>Valid proof provided</v>
          </cell>
          <cell r="AN3291">
            <v>0</v>
          </cell>
        </row>
        <row r="3292">
          <cell r="T3292" t="str">
            <v>johnwals</v>
          </cell>
          <cell r="AK3292" t="str">
            <v>Case Not Resolved</v>
          </cell>
          <cell r="AN3292">
            <v>0</v>
          </cell>
        </row>
        <row r="3293">
          <cell r="T3293" t="str">
            <v>johnwals</v>
          </cell>
          <cell r="AK3293" t="str">
            <v>Case Not Resolved</v>
          </cell>
          <cell r="AN3293">
            <v>0</v>
          </cell>
        </row>
        <row r="3294">
          <cell r="T3294" t="str">
            <v>mukimovt</v>
          </cell>
          <cell r="AK3294" t="str">
            <v>Waiting for proof</v>
          </cell>
          <cell r="AN3294">
            <v>0</v>
          </cell>
        </row>
        <row r="3295">
          <cell r="T3295" t="str">
            <v>chiahsl</v>
          </cell>
          <cell r="AK3295" t="str">
            <v>Case Not Resolved</v>
          </cell>
          <cell r="AN3295">
            <v>0</v>
          </cell>
        </row>
        <row r="3296">
          <cell r="T3296" t="str">
            <v>ddanma</v>
          </cell>
          <cell r="AK3296" t="str">
            <v>Waiting for proof</v>
          </cell>
          <cell r="AN3296">
            <v>0</v>
          </cell>
        </row>
        <row r="3297">
          <cell r="T3297" t="str">
            <v>zhizha</v>
          </cell>
          <cell r="AK3297" t="str">
            <v>Case Not Resolved</v>
          </cell>
          <cell r="AN3297">
            <v>0</v>
          </cell>
        </row>
        <row r="3298">
          <cell r="T3298" t="str">
            <v>zhizha</v>
          </cell>
          <cell r="AK3298" t="str">
            <v>Case Not Resolved</v>
          </cell>
          <cell r="AN3298">
            <v>0</v>
          </cell>
        </row>
        <row r="3299">
          <cell r="T3299" t="str">
            <v>zhizha</v>
          </cell>
          <cell r="AK3299" t="str">
            <v>Case Not Resolved</v>
          </cell>
          <cell r="AN3299">
            <v>0</v>
          </cell>
        </row>
        <row r="3300">
          <cell r="T3300" t="str">
            <v>mukimovt</v>
          </cell>
          <cell r="AK3300" t="str">
            <v>Waiting for proof</v>
          </cell>
          <cell r="AN3300">
            <v>0</v>
          </cell>
        </row>
        <row r="3301">
          <cell r="AK3301" t="str">
            <v>2019 UVN Proof Provided</v>
          </cell>
          <cell r="AN3301">
            <v>0</v>
          </cell>
        </row>
        <row r="3302">
          <cell r="AK3302" t="str">
            <v>Case Not Resolved</v>
          </cell>
          <cell r="AN3302">
            <v>0</v>
          </cell>
        </row>
        <row r="3303">
          <cell r="AK3303" t="str">
            <v>Case Not Resolved</v>
          </cell>
          <cell r="AN3303">
            <v>0</v>
          </cell>
        </row>
        <row r="3304">
          <cell r="T3304" t="str">
            <v>xinru</v>
          </cell>
          <cell r="AK3304" t="str">
            <v>Not Available</v>
          </cell>
          <cell r="AN3304">
            <v>0</v>
          </cell>
        </row>
        <row r="3305">
          <cell r="T3305" t="str">
            <v>myilun</v>
          </cell>
          <cell r="AK3305" t="str">
            <v>Not Available</v>
          </cell>
          <cell r="AN3305">
            <v>0</v>
          </cell>
        </row>
        <row r="3306">
          <cell r="AK3306" t="str">
            <v>Case Not Resolved</v>
          </cell>
          <cell r="AN3306">
            <v>0</v>
          </cell>
        </row>
        <row r="3307">
          <cell r="AK3307" t="str">
            <v>Case Not Resolved</v>
          </cell>
          <cell r="AN3307">
            <v>1</v>
          </cell>
        </row>
        <row r="3308">
          <cell r="T3308" t="str">
            <v>johnwals</v>
          </cell>
          <cell r="AK3308" t="str">
            <v>Case Not Resolved</v>
          </cell>
          <cell r="AN3308">
            <v>0</v>
          </cell>
        </row>
        <row r="3309">
          <cell r="T3309" t="str">
            <v>yumengya</v>
          </cell>
          <cell r="AK3309" t="str">
            <v>Case Not Resolved</v>
          </cell>
          <cell r="AN3309">
            <v>0</v>
          </cell>
        </row>
        <row r="3310">
          <cell r="T3310" t="str">
            <v>yuxiam</v>
          </cell>
          <cell r="AK3310" t="str">
            <v>Case Not Resolved</v>
          </cell>
          <cell r="AN3310">
            <v>0</v>
          </cell>
        </row>
        <row r="3311">
          <cell r="T3311" t="str">
            <v>zhaoyua</v>
          </cell>
          <cell r="AK3311" t="str">
            <v>Not Available</v>
          </cell>
          <cell r="AN3311">
            <v>0</v>
          </cell>
        </row>
        <row r="3312">
          <cell r="AK3312" t="str">
            <v>Case Not Resolved</v>
          </cell>
          <cell r="AN3312">
            <v>0</v>
          </cell>
        </row>
        <row r="3313">
          <cell r="T3313" t="str">
            <v>chenhaiw</v>
          </cell>
          <cell r="AK3313" t="str">
            <v>Not Available</v>
          </cell>
          <cell r="AN3313">
            <v>0</v>
          </cell>
        </row>
        <row r="3314">
          <cell r="T3314" t="str">
            <v>liuwenyu</v>
          </cell>
          <cell r="AK3314" t="str">
            <v>Not Available</v>
          </cell>
          <cell r="AN3314">
            <v>0</v>
          </cell>
        </row>
        <row r="3315">
          <cell r="AK3315" t="str">
            <v>2019 UVN Proof Provided</v>
          </cell>
          <cell r="AN3315">
            <v>0</v>
          </cell>
        </row>
        <row r="3316">
          <cell r="T3316" t="str">
            <v>johnwals</v>
          </cell>
          <cell r="AK3316" t="str">
            <v>VAT Uploaded</v>
          </cell>
          <cell r="AN3316">
            <v>0</v>
          </cell>
        </row>
        <row r="3317">
          <cell r="T3317" t="str">
            <v>mbbravo</v>
          </cell>
          <cell r="AK3317" t="str">
            <v>2019 UVN Proof Provided</v>
          </cell>
          <cell r="AN3317">
            <v>0</v>
          </cell>
        </row>
        <row r="3318">
          <cell r="T3318" t="str">
            <v>mukimovt</v>
          </cell>
          <cell r="AK3318" t="str">
            <v>Waiting for proof</v>
          </cell>
          <cell r="AN3318">
            <v>0</v>
          </cell>
        </row>
        <row r="3319">
          <cell r="T3319" t="str">
            <v>wingkwal</v>
          </cell>
          <cell r="AK3319" t="str">
            <v>Case Not Resolved</v>
          </cell>
          <cell r="AN3319">
            <v>0</v>
          </cell>
        </row>
        <row r="3320">
          <cell r="T3320" t="str">
            <v>yuxiam</v>
          </cell>
          <cell r="AK3320" t="str">
            <v>Case Not Resolved</v>
          </cell>
          <cell r="AN3320">
            <v>0</v>
          </cell>
        </row>
        <row r="3321">
          <cell r="T3321" t="str">
            <v>yuxiam</v>
          </cell>
          <cell r="AK3321" t="str">
            <v>Case Not Resolved</v>
          </cell>
          <cell r="AN3321">
            <v>0</v>
          </cell>
        </row>
        <row r="3322">
          <cell r="AK3322" t="str">
            <v>2019 UVN Proof Provided</v>
          </cell>
          <cell r="AN3322">
            <v>0</v>
          </cell>
        </row>
        <row r="3323">
          <cell r="AK3323" t="str">
            <v>Case Not Resolved</v>
          </cell>
          <cell r="AN3323">
            <v>1</v>
          </cell>
        </row>
        <row r="3324">
          <cell r="T3324" t="str">
            <v>chenhaiw</v>
          </cell>
          <cell r="AK3324" t="str">
            <v>Not Available</v>
          </cell>
          <cell r="AN3324">
            <v>0</v>
          </cell>
        </row>
        <row r="3325">
          <cell r="AK3325" t="str">
            <v>Case Not Resolved</v>
          </cell>
          <cell r="AN3325">
            <v>0</v>
          </cell>
        </row>
        <row r="3326">
          <cell r="T3326" t="str">
            <v>myilun</v>
          </cell>
          <cell r="AK3326" t="str">
            <v>2019 UVN No Proof or Rejected</v>
          </cell>
          <cell r="AN3326">
            <v>0</v>
          </cell>
        </row>
        <row r="3327">
          <cell r="T3327" t="str">
            <v>mbbravo</v>
          </cell>
          <cell r="AK3327" t="str">
            <v>VAT Uploaded</v>
          </cell>
          <cell r="AN3327">
            <v>0</v>
          </cell>
        </row>
        <row r="3328">
          <cell r="T3328" t="str">
            <v>hashen</v>
          </cell>
          <cell r="AK3328" t="str">
            <v>Case Not Resolved</v>
          </cell>
          <cell r="AN3328">
            <v>0</v>
          </cell>
        </row>
        <row r="3329">
          <cell r="T3329" t="str">
            <v>johnwals</v>
          </cell>
          <cell r="AK3329" t="str">
            <v>Case Not Resolved</v>
          </cell>
          <cell r="AN3329">
            <v>0</v>
          </cell>
        </row>
        <row r="3330">
          <cell r="T3330" t="str">
            <v>cillianc</v>
          </cell>
          <cell r="AK3330" t="str">
            <v>2019 UVN No Proof or Rejected</v>
          </cell>
          <cell r="AN3330">
            <v>3</v>
          </cell>
        </row>
        <row r="3331">
          <cell r="T3331" t="str">
            <v>johnwals</v>
          </cell>
          <cell r="AK3331" t="str">
            <v>Case Not Resolved</v>
          </cell>
          <cell r="AN3331">
            <v>0</v>
          </cell>
        </row>
        <row r="3332">
          <cell r="T3332" t="str">
            <v>hashen</v>
          </cell>
          <cell r="AK3332" t="str">
            <v>Case Not Resolved</v>
          </cell>
          <cell r="AN3332">
            <v>0</v>
          </cell>
        </row>
        <row r="3333">
          <cell r="T3333" t="str">
            <v>wingkwal</v>
          </cell>
          <cell r="AK3333" t="str">
            <v>Valid proof provided</v>
          </cell>
          <cell r="AN3333">
            <v>0</v>
          </cell>
        </row>
        <row r="3334">
          <cell r="T3334" t="str">
            <v>lujang</v>
          </cell>
          <cell r="AK3334" t="str">
            <v>Case Not Resolved</v>
          </cell>
          <cell r="AN3334">
            <v>0</v>
          </cell>
        </row>
        <row r="3335">
          <cell r="T3335" t="str">
            <v>yuqhuang</v>
          </cell>
          <cell r="AK3335" t="str">
            <v>Case Not Resolved</v>
          </cell>
          <cell r="AN3335">
            <v>0</v>
          </cell>
        </row>
        <row r="3336">
          <cell r="T3336" t="str">
            <v>yuxiam</v>
          </cell>
          <cell r="AK3336" t="str">
            <v>Case Not Resolved</v>
          </cell>
          <cell r="AN3336">
            <v>0</v>
          </cell>
        </row>
        <row r="3337">
          <cell r="T3337" t="str">
            <v>corkeryr</v>
          </cell>
          <cell r="AK3337" t="str">
            <v>2019 UVN Proof Provided</v>
          </cell>
          <cell r="AN3337">
            <v>0</v>
          </cell>
        </row>
        <row r="3338">
          <cell r="AK3338" t="str">
            <v>2019 UVN Proof Provided</v>
          </cell>
          <cell r="AN3338">
            <v>0</v>
          </cell>
        </row>
        <row r="3339">
          <cell r="AK3339" t="str">
            <v>Case Not Resolved</v>
          </cell>
          <cell r="AN3339">
            <v>0</v>
          </cell>
        </row>
        <row r="3340">
          <cell r="T3340" t="str">
            <v>liuwenyu</v>
          </cell>
          <cell r="AK3340" t="str">
            <v>Not Available</v>
          </cell>
          <cell r="AN3340">
            <v>0</v>
          </cell>
        </row>
        <row r="3341">
          <cell r="AK3341" t="str">
            <v>Case Not Resolved</v>
          </cell>
          <cell r="AN3341">
            <v>0</v>
          </cell>
        </row>
        <row r="3342">
          <cell r="T3342" t="str">
            <v>ninagian</v>
          </cell>
          <cell r="AK3342" t="str">
            <v>Giving up account</v>
          </cell>
          <cell r="AN3342">
            <v>0</v>
          </cell>
        </row>
        <row r="3343">
          <cell r="T3343" t="str">
            <v>mbbravo</v>
          </cell>
          <cell r="AK3343" t="str">
            <v>VAT Uploaded</v>
          </cell>
          <cell r="AN3343">
            <v>0</v>
          </cell>
        </row>
        <row r="3344">
          <cell r="AK3344" t="str">
            <v>Case Not Resolved</v>
          </cell>
          <cell r="AN3344">
            <v>0</v>
          </cell>
        </row>
        <row r="3345">
          <cell r="T3345" t="str">
            <v>johnwals</v>
          </cell>
          <cell r="AK3345" t="str">
            <v>Case Not Resolved</v>
          </cell>
          <cell r="AN3345">
            <v>0</v>
          </cell>
        </row>
        <row r="3346">
          <cell r="T3346" t="str">
            <v>soriniss</v>
          </cell>
          <cell r="AK3346" t="str">
            <v>Other - No Applicable Reason Code</v>
          </cell>
          <cell r="AN3346">
            <v>0</v>
          </cell>
        </row>
        <row r="3347">
          <cell r="T3347" t="str">
            <v>johnwals</v>
          </cell>
          <cell r="AK3347" t="str">
            <v>Case Not Resolved</v>
          </cell>
          <cell r="AN3347">
            <v>0</v>
          </cell>
        </row>
        <row r="3348">
          <cell r="T3348" t="str">
            <v>amzcri</v>
          </cell>
          <cell r="AK3348" t="str">
            <v>Other - No Applicable Reason Code</v>
          </cell>
          <cell r="AN3348">
            <v>0</v>
          </cell>
        </row>
        <row r="3349">
          <cell r="T3349" t="str">
            <v>yitingc</v>
          </cell>
          <cell r="AK3349" t="str">
            <v>Case Not Resolved</v>
          </cell>
          <cell r="AN3349">
            <v>0</v>
          </cell>
        </row>
        <row r="3350">
          <cell r="T3350" t="str">
            <v>lisiqun</v>
          </cell>
          <cell r="AK3350" t="str">
            <v>Case Not Resolved</v>
          </cell>
          <cell r="AN3350">
            <v>0</v>
          </cell>
        </row>
        <row r="3351">
          <cell r="T3351" t="str">
            <v>luyingao</v>
          </cell>
          <cell r="AK3351" t="str">
            <v>Case Not Resolved</v>
          </cell>
          <cell r="AN3351">
            <v>0</v>
          </cell>
        </row>
        <row r="3352">
          <cell r="T3352" t="str">
            <v>lujang</v>
          </cell>
          <cell r="AK3352" t="str">
            <v>Not Available</v>
          </cell>
          <cell r="AN3352">
            <v>0</v>
          </cell>
        </row>
        <row r="3353">
          <cell r="T3353" t="str">
            <v>myilun</v>
          </cell>
          <cell r="AK3353" t="str">
            <v>Not Available</v>
          </cell>
          <cell r="AN3353">
            <v>0</v>
          </cell>
        </row>
        <row r="3354">
          <cell r="T3354" t="str">
            <v>zhaoyua</v>
          </cell>
          <cell r="AK3354" t="str">
            <v>Not Available</v>
          </cell>
          <cell r="AN3354">
            <v>0</v>
          </cell>
        </row>
        <row r="3355">
          <cell r="T3355" t="str">
            <v>mbbravo</v>
          </cell>
          <cell r="AK3355" t="str">
            <v>VAT Uploaded</v>
          </cell>
          <cell r="AN3355">
            <v>0</v>
          </cell>
        </row>
        <row r="3356">
          <cell r="T3356" t="str">
            <v>johnwals</v>
          </cell>
          <cell r="AK3356" t="str">
            <v>2019 UVN No Proof or Rejected</v>
          </cell>
          <cell r="AN3356">
            <v>0</v>
          </cell>
        </row>
        <row r="3357">
          <cell r="T3357" t="str">
            <v>johnwals</v>
          </cell>
          <cell r="AK3357" t="str">
            <v>2019 UVN No Proof or Rejected</v>
          </cell>
          <cell r="AN3357">
            <v>0</v>
          </cell>
        </row>
        <row r="3358">
          <cell r="T3358" t="str">
            <v>immatte</v>
          </cell>
          <cell r="AK3358" t="str">
            <v>Other - No Applicable Reason Code</v>
          </cell>
          <cell r="AN3358">
            <v>0</v>
          </cell>
        </row>
        <row r="3359">
          <cell r="T3359" t="str">
            <v>chenhaiw</v>
          </cell>
          <cell r="AK3359" t="str">
            <v>Case Not Resolved</v>
          </cell>
          <cell r="AN3359">
            <v>0</v>
          </cell>
        </row>
        <row r="3360">
          <cell r="T3360" t="str">
            <v>xiaogren</v>
          </cell>
          <cell r="AK3360" t="str">
            <v>Case Not Resolved</v>
          </cell>
          <cell r="AN3360">
            <v>0</v>
          </cell>
        </row>
        <row r="3361">
          <cell r="T3361" t="str">
            <v>zhizha</v>
          </cell>
          <cell r="AK3361" t="str">
            <v>Case Not Resolved</v>
          </cell>
          <cell r="AN3361">
            <v>0</v>
          </cell>
        </row>
        <row r="3362">
          <cell r="T3362" t="str">
            <v>ddanma</v>
          </cell>
          <cell r="AK3362" t="str">
            <v>Case Not Resolved</v>
          </cell>
          <cell r="AN3362">
            <v>0</v>
          </cell>
        </row>
        <row r="3363">
          <cell r="T3363" t="str">
            <v>yitingc</v>
          </cell>
          <cell r="AK3363" t="str">
            <v>Case Not Resolved</v>
          </cell>
          <cell r="AN3363">
            <v>0</v>
          </cell>
        </row>
        <row r="3364">
          <cell r="T3364" t="str">
            <v>lujang</v>
          </cell>
          <cell r="AK3364" t="str">
            <v>Not Available</v>
          </cell>
          <cell r="AN3364">
            <v>0</v>
          </cell>
        </row>
        <row r="3365">
          <cell r="T3365" t="str">
            <v>liuwenyu</v>
          </cell>
          <cell r="AK3365" t="str">
            <v>Not Available</v>
          </cell>
          <cell r="AN3365">
            <v>0</v>
          </cell>
        </row>
        <row r="3366">
          <cell r="T3366" t="str">
            <v>johnwals</v>
          </cell>
          <cell r="AK3366" t="str">
            <v>Case Not Resolved</v>
          </cell>
          <cell r="AN3366">
            <v>0</v>
          </cell>
        </row>
        <row r="3367">
          <cell r="T3367" t="str">
            <v>hashen</v>
          </cell>
          <cell r="AK3367" t="str">
            <v>Case Not Resolved</v>
          </cell>
          <cell r="AN3367">
            <v>0</v>
          </cell>
        </row>
        <row r="3368">
          <cell r="T3368" t="str">
            <v>johnwals</v>
          </cell>
          <cell r="AK3368" t="str">
            <v>Case Not Resolved</v>
          </cell>
          <cell r="AN3368">
            <v>0</v>
          </cell>
        </row>
        <row r="3369">
          <cell r="T3369" t="str">
            <v>chenhaiw</v>
          </cell>
          <cell r="AK3369" t="str">
            <v>Case Not Resolved</v>
          </cell>
          <cell r="AN3369">
            <v>0</v>
          </cell>
        </row>
        <row r="3370">
          <cell r="T3370" t="str">
            <v>yuqhuang</v>
          </cell>
          <cell r="AK3370" t="str">
            <v>Case Not Resolved</v>
          </cell>
          <cell r="AN3370">
            <v>0</v>
          </cell>
        </row>
        <row r="3371">
          <cell r="T3371" t="str">
            <v>amzcri</v>
          </cell>
          <cell r="AK3371" t="str">
            <v>Other - No Applicable Reason Code</v>
          </cell>
          <cell r="AN3371">
            <v>0</v>
          </cell>
        </row>
        <row r="3372">
          <cell r="T3372" t="str">
            <v>rabiv</v>
          </cell>
          <cell r="AK3372" t="str">
            <v>Other - No Applicable Reason Code</v>
          </cell>
          <cell r="AN3372">
            <v>0</v>
          </cell>
        </row>
        <row r="3373">
          <cell r="T3373" t="str">
            <v>lnjn</v>
          </cell>
          <cell r="AK3373" t="str">
            <v>Case Not Resolved</v>
          </cell>
          <cell r="AN3373">
            <v>0</v>
          </cell>
        </row>
        <row r="3374">
          <cell r="T3374" t="str">
            <v>lisiqun</v>
          </cell>
          <cell r="AK3374" t="str">
            <v>VISA Light Interested</v>
          </cell>
          <cell r="AN3374">
            <v>0</v>
          </cell>
        </row>
        <row r="3375">
          <cell r="AK3375" t="str">
            <v>2019 UVN Proof Provided</v>
          </cell>
          <cell r="AN3375">
            <v>0</v>
          </cell>
        </row>
        <row r="3376">
          <cell r="AK3376" t="str">
            <v>Case Not Resolved</v>
          </cell>
          <cell r="AN3376">
            <v>0</v>
          </cell>
        </row>
        <row r="3377">
          <cell r="T3377" t="str">
            <v>wanjiali</v>
          </cell>
          <cell r="AK3377" t="str">
            <v>Not Available</v>
          </cell>
          <cell r="AN3377">
            <v>0</v>
          </cell>
        </row>
        <row r="3378">
          <cell r="T3378" t="str">
            <v>rabiv</v>
          </cell>
          <cell r="AK3378" t="str">
            <v>Other VAT Question</v>
          </cell>
          <cell r="AN3378">
            <v>0</v>
          </cell>
        </row>
        <row r="3379">
          <cell r="T3379" t="str">
            <v>johnwals</v>
          </cell>
          <cell r="AK3379" t="str">
            <v>Case Not Resolved</v>
          </cell>
          <cell r="AN3379">
            <v>0</v>
          </cell>
        </row>
        <row r="3380">
          <cell r="T3380" t="str">
            <v>johnwals</v>
          </cell>
          <cell r="AK3380" t="str">
            <v>Case Not Resolved</v>
          </cell>
          <cell r="AN3380">
            <v>0</v>
          </cell>
        </row>
        <row r="3381">
          <cell r="T3381" t="str">
            <v>johnwals</v>
          </cell>
          <cell r="AK3381" t="str">
            <v>Case Not Resolved</v>
          </cell>
          <cell r="AN3381">
            <v>0</v>
          </cell>
        </row>
        <row r="3382">
          <cell r="T3382" t="str">
            <v>johnwals</v>
          </cell>
          <cell r="AK3382" t="str">
            <v>Case Not Resolved</v>
          </cell>
          <cell r="AN3382">
            <v>0</v>
          </cell>
        </row>
        <row r="3383">
          <cell r="T3383" t="str">
            <v>wazhao</v>
          </cell>
          <cell r="AK3383" t="str">
            <v>Case Not Resolved</v>
          </cell>
          <cell r="AN3383">
            <v>0</v>
          </cell>
        </row>
        <row r="3384">
          <cell r="T3384" t="str">
            <v>johnwals</v>
          </cell>
          <cell r="AK3384" t="str">
            <v>Case Not Resolved</v>
          </cell>
          <cell r="AN3384">
            <v>0</v>
          </cell>
        </row>
        <row r="3385">
          <cell r="T3385" t="str">
            <v>lnjn</v>
          </cell>
          <cell r="AK3385" t="str">
            <v>Case Not Resolved</v>
          </cell>
          <cell r="AN3385">
            <v>1</v>
          </cell>
        </row>
        <row r="3386">
          <cell r="T3386" t="str">
            <v>yitingc</v>
          </cell>
          <cell r="AK3386" t="str">
            <v>Case Not Resolved</v>
          </cell>
          <cell r="AN3386">
            <v>0</v>
          </cell>
        </row>
        <row r="3387">
          <cell r="T3387" t="str">
            <v>yuxiam</v>
          </cell>
          <cell r="AK3387" t="str">
            <v>Case Not Resolved</v>
          </cell>
          <cell r="AN3387">
            <v>0</v>
          </cell>
        </row>
        <row r="3388">
          <cell r="T3388" t="str">
            <v>zhaoyw</v>
          </cell>
          <cell r="AK3388" t="str">
            <v>Case Not Resolved</v>
          </cell>
          <cell r="AN3388">
            <v>0</v>
          </cell>
        </row>
        <row r="3389">
          <cell r="T3389" t="str">
            <v>myilun</v>
          </cell>
          <cell r="AK3389" t="str">
            <v>Not Available</v>
          </cell>
          <cell r="AN3389">
            <v>0</v>
          </cell>
        </row>
        <row r="3390">
          <cell r="T3390" t="str">
            <v>chiahsl</v>
          </cell>
          <cell r="AK3390" t="str">
            <v>Not Available</v>
          </cell>
          <cell r="AN3390">
            <v>0</v>
          </cell>
        </row>
        <row r="3391">
          <cell r="T3391" t="str">
            <v>sunhengy</v>
          </cell>
          <cell r="AK3391" t="str">
            <v>Not Available</v>
          </cell>
          <cell r="AN3391">
            <v>0</v>
          </cell>
        </row>
        <row r="3392">
          <cell r="T3392" t="str">
            <v>corkeryr</v>
          </cell>
          <cell r="AK3392" t="str">
            <v>2019 UVN No Proof or Rejected</v>
          </cell>
          <cell r="AN3392">
            <v>0</v>
          </cell>
        </row>
        <row r="3393">
          <cell r="T3393" t="str">
            <v>mbbravo</v>
          </cell>
          <cell r="AK3393" t="str">
            <v>2019 UVN No Proof or Rejected</v>
          </cell>
          <cell r="AN3393">
            <v>0</v>
          </cell>
        </row>
        <row r="3394">
          <cell r="T3394" t="str">
            <v>chiahsl</v>
          </cell>
          <cell r="AK3394" t="str">
            <v>Not Available</v>
          </cell>
          <cell r="AN3394">
            <v>0</v>
          </cell>
        </row>
        <row r="3395">
          <cell r="T3395" t="str">
            <v>johnwals</v>
          </cell>
          <cell r="AK3395" t="str">
            <v>2019 UVN No Proof or Rejected</v>
          </cell>
          <cell r="AN3395">
            <v>0</v>
          </cell>
        </row>
        <row r="3396">
          <cell r="T3396" t="str">
            <v>hashen</v>
          </cell>
          <cell r="AK3396" t="str">
            <v>Case Not Resolved</v>
          </cell>
          <cell r="AN3396">
            <v>0</v>
          </cell>
        </row>
        <row r="3397">
          <cell r="T3397" t="str">
            <v>johnwals</v>
          </cell>
          <cell r="AK3397" t="str">
            <v>2019 UVN Proof Provided</v>
          </cell>
          <cell r="AN3397">
            <v>0</v>
          </cell>
        </row>
        <row r="3398">
          <cell r="T3398" t="str">
            <v>johnwals</v>
          </cell>
          <cell r="AK3398" t="str">
            <v>Case Not Resolved</v>
          </cell>
          <cell r="AN3398">
            <v>0</v>
          </cell>
        </row>
        <row r="3399">
          <cell r="T3399" t="str">
            <v>yuxiam</v>
          </cell>
          <cell r="AK3399" t="str">
            <v>Case Not Resolved</v>
          </cell>
          <cell r="AN3399">
            <v>0</v>
          </cell>
        </row>
        <row r="3400">
          <cell r="T3400" t="str">
            <v>yitingc</v>
          </cell>
          <cell r="AK3400" t="str">
            <v>Case Not Resolved</v>
          </cell>
          <cell r="AN3400">
            <v>0</v>
          </cell>
        </row>
        <row r="3401">
          <cell r="T3401" t="str">
            <v>cillianc</v>
          </cell>
          <cell r="AK3401" t="str">
            <v>Waiting for proof</v>
          </cell>
          <cell r="AN3401">
            <v>2</v>
          </cell>
        </row>
        <row r="3402">
          <cell r="T3402" t="str">
            <v>yuxiam</v>
          </cell>
          <cell r="AK3402" t="str">
            <v>Case Not Resolved</v>
          </cell>
          <cell r="AN3402">
            <v>0</v>
          </cell>
        </row>
        <row r="3403">
          <cell r="T3403" t="str">
            <v>lisiqun</v>
          </cell>
          <cell r="AK3403" t="str">
            <v>Case Not Resolved</v>
          </cell>
          <cell r="AN3403">
            <v>0</v>
          </cell>
        </row>
        <row r="3404">
          <cell r="T3404" t="str">
            <v>jinqin</v>
          </cell>
          <cell r="AK3404" t="str">
            <v>Not Available</v>
          </cell>
          <cell r="AN3404">
            <v>0</v>
          </cell>
        </row>
        <row r="3405">
          <cell r="T3405" t="str">
            <v>chiahsl</v>
          </cell>
          <cell r="AK3405" t="str">
            <v>Not Available</v>
          </cell>
          <cell r="AN3405">
            <v>0</v>
          </cell>
        </row>
        <row r="3406">
          <cell r="T3406" t="str">
            <v>ouyangl</v>
          </cell>
          <cell r="AK3406" t="str">
            <v>2019 UVN Proof Provided</v>
          </cell>
          <cell r="AN3406">
            <v>0</v>
          </cell>
        </row>
        <row r="3407">
          <cell r="T3407" t="str">
            <v>cillianc</v>
          </cell>
          <cell r="AK3407" t="str">
            <v>VAT Uploaded</v>
          </cell>
          <cell r="AN3407">
            <v>0</v>
          </cell>
        </row>
        <row r="3408">
          <cell r="T3408" t="str">
            <v>johnwals</v>
          </cell>
          <cell r="AK3408" t="str">
            <v>2019 UVN No Proof or Rejected</v>
          </cell>
          <cell r="AN3408">
            <v>0</v>
          </cell>
        </row>
        <row r="3409">
          <cell r="T3409" t="str">
            <v>johnwals</v>
          </cell>
          <cell r="AK3409" t="str">
            <v>Case Not Resolved</v>
          </cell>
          <cell r="AN3409">
            <v>0</v>
          </cell>
        </row>
        <row r="3410">
          <cell r="T3410" t="str">
            <v>rabiv</v>
          </cell>
          <cell r="AK3410" t="str">
            <v>Waiting for proof</v>
          </cell>
          <cell r="AN3410">
            <v>0</v>
          </cell>
        </row>
        <row r="3411">
          <cell r="T3411" t="str">
            <v>ninagian</v>
          </cell>
          <cell r="AK3411" t="str">
            <v>Other VAT Question</v>
          </cell>
          <cell r="AN3411">
            <v>0</v>
          </cell>
        </row>
        <row r="3412">
          <cell r="T3412" t="str">
            <v>rabiv</v>
          </cell>
          <cell r="AK3412" t="str">
            <v>Giving up account</v>
          </cell>
          <cell r="AN3412">
            <v>0</v>
          </cell>
        </row>
        <row r="3413">
          <cell r="T3413" t="str">
            <v>corkeryr</v>
          </cell>
          <cell r="AK3413" t="str">
            <v>2019 UVN No Proof or Rejected</v>
          </cell>
          <cell r="AN3413">
            <v>0</v>
          </cell>
        </row>
        <row r="3414">
          <cell r="T3414" t="str">
            <v>johnwals</v>
          </cell>
          <cell r="AK3414" t="str">
            <v>Case Not Resolved</v>
          </cell>
          <cell r="AN3414">
            <v>0</v>
          </cell>
        </row>
        <row r="3415">
          <cell r="T3415" t="str">
            <v>johnwals</v>
          </cell>
          <cell r="AK3415" t="str">
            <v>Case Not Resolved</v>
          </cell>
          <cell r="AN3415">
            <v>0</v>
          </cell>
        </row>
        <row r="3416">
          <cell r="T3416" t="str">
            <v>johnwals</v>
          </cell>
          <cell r="AK3416" t="str">
            <v>Case Not Resolved</v>
          </cell>
          <cell r="AN3416">
            <v>0</v>
          </cell>
        </row>
        <row r="3417">
          <cell r="T3417" t="str">
            <v>lujang</v>
          </cell>
          <cell r="AK3417" t="str">
            <v>Case Not Resolved</v>
          </cell>
          <cell r="AN3417">
            <v>0</v>
          </cell>
        </row>
        <row r="3418">
          <cell r="AK3418" t="str">
            <v>Case Not Resolved</v>
          </cell>
          <cell r="AN3418">
            <v>1</v>
          </cell>
        </row>
        <row r="3419">
          <cell r="T3419" t="str">
            <v>wenzchen</v>
          </cell>
          <cell r="AK3419" t="str">
            <v>Not Available</v>
          </cell>
          <cell r="AN3419">
            <v>0</v>
          </cell>
        </row>
        <row r="3420">
          <cell r="T3420" t="str">
            <v>lujang</v>
          </cell>
          <cell r="AK3420" t="str">
            <v>Not Available</v>
          </cell>
          <cell r="AN3420">
            <v>0</v>
          </cell>
        </row>
        <row r="3421">
          <cell r="T3421" t="str">
            <v>johnwals</v>
          </cell>
          <cell r="AK3421" t="str">
            <v>VAT Uploaded</v>
          </cell>
          <cell r="AN3421">
            <v>0</v>
          </cell>
        </row>
        <row r="3422">
          <cell r="T3422" t="str">
            <v>johnwals</v>
          </cell>
          <cell r="AK3422" t="str">
            <v>Unresponsive Seller</v>
          </cell>
          <cell r="AN3422">
            <v>0</v>
          </cell>
        </row>
        <row r="3423">
          <cell r="T3423" t="str">
            <v>johnwals</v>
          </cell>
          <cell r="AK3423" t="str">
            <v>Case Not Resolved</v>
          </cell>
          <cell r="AN3423">
            <v>0</v>
          </cell>
        </row>
        <row r="3424">
          <cell r="T3424" t="str">
            <v>matyldk</v>
          </cell>
          <cell r="AK3424" t="str">
            <v>Not Available</v>
          </cell>
          <cell r="AN3424">
            <v>0</v>
          </cell>
        </row>
        <row r="3425">
          <cell r="T3425" t="str">
            <v>mbbravo</v>
          </cell>
          <cell r="AK3425" t="str">
            <v>2019 UVN No Proof or Rejected</v>
          </cell>
          <cell r="AN3425">
            <v>0</v>
          </cell>
        </row>
        <row r="3426">
          <cell r="T3426" t="str">
            <v>hashen</v>
          </cell>
          <cell r="AK3426" t="str">
            <v>Case Not Resolved</v>
          </cell>
          <cell r="AN3426">
            <v>0</v>
          </cell>
        </row>
        <row r="3427">
          <cell r="T3427" t="str">
            <v>yuntang</v>
          </cell>
          <cell r="AK3427" t="str">
            <v>Case Not Resolved</v>
          </cell>
          <cell r="AN3427">
            <v>0</v>
          </cell>
        </row>
        <row r="3428">
          <cell r="T3428" t="str">
            <v>yuntang</v>
          </cell>
          <cell r="AK3428" t="str">
            <v>Case Not Resolved</v>
          </cell>
          <cell r="AN3428">
            <v>0</v>
          </cell>
        </row>
        <row r="3429">
          <cell r="T3429" t="str">
            <v>ddanma</v>
          </cell>
          <cell r="AK3429" t="str">
            <v>Case Not Resolved</v>
          </cell>
          <cell r="AN3429">
            <v>0</v>
          </cell>
        </row>
        <row r="3430">
          <cell r="T3430" t="str">
            <v>chenhaiw</v>
          </cell>
          <cell r="AK3430" t="str">
            <v>Case Not Resolved</v>
          </cell>
          <cell r="AN3430">
            <v>0</v>
          </cell>
        </row>
        <row r="3431">
          <cell r="T3431" t="str">
            <v>wingkwal</v>
          </cell>
          <cell r="AK3431" t="str">
            <v>Case Not Resolved</v>
          </cell>
          <cell r="AN3431">
            <v>0</v>
          </cell>
        </row>
        <row r="3432">
          <cell r="T3432" t="str">
            <v>amzcri</v>
          </cell>
          <cell r="AK3432" t="str">
            <v>Valid proof provided</v>
          </cell>
          <cell r="AN3432">
            <v>0</v>
          </cell>
        </row>
        <row r="3433">
          <cell r="T3433" t="str">
            <v>xiaogren</v>
          </cell>
          <cell r="AK3433" t="str">
            <v>Case Not Resolved</v>
          </cell>
          <cell r="AN3433">
            <v>0</v>
          </cell>
        </row>
        <row r="3434">
          <cell r="T3434" t="str">
            <v>luyingao</v>
          </cell>
          <cell r="AK3434" t="str">
            <v>Case Not Resolved</v>
          </cell>
          <cell r="AN3434">
            <v>0</v>
          </cell>
        </row>
        <row r="3435">
          <cell r="T3435" t="str">
            <v>yumengya</v>
          </cell>
          <cell r="AK3435" t="str">
            <v>Not Available</v>
          </cell>
          <cell r="AN3435">
            <v>0</v>
          </cell>
        </row>
        <row r="3436">
          <cell r="AK3436" t="str">
            <v>2019 UVN Proof Provided</v>
          </cell>
          <cell r="AN3436">
            <v>0</v>
          </cell>
        </row>
        <row r="3437">
          <cell r="AK3437" t="str">
            <v>Case Not Resolved</v>
          </cell>
          <cell r="AN3437">
            <v>0</v>
          </cell>
        </row>
        <row r="3438">
          <cell r="T3438" t="str">
            <v>sunhengy</v>
          </cell>
          <cell r="AK3438" t="str">
            <v>Not Available</v>
          </cell>
          <cell r="AN3438">
            <v>0</v>
          </cell>
        </row>
        <row r="3439">
          <cell r="T3439" t="str">
            <v>lnjn</v>
          </cell>
          <cell r="AK3439" t="str">
            <v>Not Available</v>
          </cell>
          <cell r="AN3439">
            <v>0</v>
          </cell>
        </row>
        <row r="3440">
          <cell r="T3440" t="str">
            <v>chiahsl</v>
          </cell>
          <cell r="AK3440" t="str">
            <v>Not Available</v>
          </cell>
          <cell r="AN3440">
            <v>0</v>
          </cell>
        </row>
        <row r="3441">
          <cell r="AK3441" t="str">
            <v>2019 UVN Proof Provided</v>
          </cell>
          <cell r="AN3441">
            <v>0</v>
          </cell>
        </row>
        <row r="3442">
          <cell r="T3442" t="str">
            <v>johnwals</v>
          </cell>
          <cell r="AK3442" t="str">
            <v>Case Not Resolved</v>
          </cell>
          <cell r="AN3442">
            <v>0</v>
          </cell>
        </row>
        <row r="3443">
          <cell r="T3443" t="str">
            <v>johnwals</v>
          </cell>
          <cell r="AK3443" t="str">
            <v>Case Not Resolved</v>
          </cell>
          <cell r="AN3443">
            <v>0</v>
          </cell>
        </row>
        <row r="3444">
          <cell r="T3444" t="str">
            <v>johnwals</v>
          </cell>
          <cell r="AK3444" t="str">
            <v>Case Not Resolved</v>
          </cell>
          <cell r="AN3444">
            <v>0</v>
          </cell>
        </row>
        <row r="3445">
          <cell r="T3445" t="str">
            <v>lnjn</v>
          </cell>
          <cell r="AK3445" t="str">
            <v>Case Not Resolved</v>
          </cell>
          <cell r="AN3445">
            <v>1</v>
          </cell>
        </row>
        <row r="3446">
          <cell r="T3446" t="str">
            <v>yunxiz</v>
          </cell>
          <cell r="AK3446" t="str">
            <v>Case Not Resolved</v>
          </cell>
          <cell r="AN3446">
            <v>0</v>
          </cell>
        </row>
        <row r="3447">
          <cell r="T3447" t="str">
            <v>yumengya</v>
          </cell>
          <cell r="AK3447" t="str">
            <v>Other VAT Question</v>
          </cell>
          <cell r="AN3447">
            <v>0</v>
          </cell>
        </row>
        <row r="3448">
          <cell r="T3448" t="str">
            <v>myilun</v>
          </cell>
          <cell r="AK3448" t="str">
            <v>2019 UVN No Proof or Rejected</v>
          </cell>
          <cell r="AN3448">
            <v>0</v>
          </cell>
        </row>
        <row r="3449">
          <cell r="T3449" t="str">
            <v>choyi</v>
          </cell>
          <cell r="AK3449" t="str">
            <v>Not Available</v>
          </cell>
          <cell r="AN3449">
            <v>0</v>
          </cell>
        </row>
        <row r="3450">
          <cell r="T3450" t="str">
            <v>myilun</v>
          </cell>
          <cell r="AK3450" t="str">
            <v>2019 UVN Proof Provided</v>
          </cell>
          <cell r="AN3450">
            <v>0</v>
          </cell>
        </row>
        <row r="3451">
          <cell r="T3451" t="str">
            <v>liuwenyu</v>
          </cell>
          <cell r="AK3451" t="str">
            <v>Not Available</v>
          </cell>
          <cell r="AN3451">
            <v>0</v>
          </cell>
        </row>
        <row r="3452">
          <cell r="T3452" t="str">
            <v>qiweiyi</v>
          </cell>
          <cell r="AK3452" t="str">
            <v>2019 UVN No Proof or Rejected</v>
          </cell>
          <cell r="AN3452">
            <v>0</v>
          </cell>
        </row>
        <row r="3453">
          <cell r="T3453" t="str">
            <v>yuxiam</v>
          </cell>
          <cell r="AK3453" t="str">
            <v>Case Not Resolved</v>
          </cell>
          <cell r="AN3453">
            <v>0</v>
          </cell>
        </row>
        <row r="3454">
          <cell r="T3454" t="str">
            <v>immatte</v>
          </cell>
          <cell r="AK3454" t="str">
            <v>VAT Exception</v>
          </cell>
          <cell r="AN3454">
            <v>0</v>
          </cell>
        </row>
        <row r="3455">
          <cell r="T3455" t="str">
            <v>zhaoyw</v>
          </cell>
          <cell r="AK3455" t="str">
            <v>Case Not Resolved</v>
          </cell>
          <cell r="AN3455">
            <v>0</v>
          </cell>
        </row>
        <row r="3456">
          <cell r="AK3456" t="str">
            <v>Case Not Resolved</v>
          </cell>
          <cell r="AN3456">
            <v>0</v>
          </cell>
        </row>
        <row r="3457">
          <cell r="T3457" t="str">
            <v>chilis</v>
          </cell>
          <cell r="AK3457" t="str">
            <v>Not Available</v>
          </cell>
          <cell r="AN3457">
            <v>0</v>
          </cell>
        </row>
        <row r="3458">
          <cell r="T3458" t="str">
            <v>myilun</v>
          </cell>
          <cell r="AK3458" t="str">
            <v>Not Available</v>
          </cell>
          <cell r="AN3458">
            <v>0</v>
          </cell>
        </row>
        <row r="3459">
          <cell r="T3459" t="str">
            <v>corkeryr</v>
          </cell>
          <cell r="AK3459" t="str">
            <v>2019 UVN Proof Provided</v>
          </cell>
          <cell r="AN3459">
            <v>0</v>
          </cell>
        </row>
        <row r="3460">
          <cell r="AK3460" t="str">
            <v>DE Tax Certificate Application Form - Approved</v>
          </cell>
          <cell r="AN3460">
            <v>0</v>
          </cell>
        </row>
        <row r="3461">
          <cell r="T3461" t="str">
            <v>johnwals</v>
          </cell>
          <cell r="AK3461" t="str">
            <v>VAT Uploaded</v>
          </cell>
          <cell r="AN3461">
            <v>0</v>
          </cell>
        </row>
        <row r="3462">
          <cell r="AK3462" t="str">
            <v>2019 UVN Proof Provided</v>
          </cell>
          <cell r="AN3462">
            <v>0</v>
          </cell>
        </row>
        <row r="3463">
          <cell r="T3463" t="str">
            <v>johnwals</v>
          </cell>
          <cell r="AK3463" t="str">
            <v>Case Not Resolved</v>
          </cell>
          <cell r="AN3463">
            <v>0</v>
          </cell>
        </row>
        <row r="3464">
          <cell r="T3464" t="str">
            <v>matyldk</v>
          </cell>
          <cell r="AK3464" t="str">
            <v>Not Available</v>
          </cell>
          <cell r="AN3464">
            <v>0</v>
          </cell>
        </row>
        <row r="3465">
          <cell r="T3465" t="str">
            <v>johnwals</v>
          </cell>
          <cell r="AK3465" t="str">
            <v>Case Not Resolved</v>
          </cell>
          <cell r="AN3465">
            <v>0</v>
          </cell>
        </row>
        <row r="3466">
          <cell r="T3466" t="str">
            <v>mukimovt</v>
          </cell>
          <cell r="AK3466" t="str">
            <v>Valid proof provided</v>
          </cell>
          <cell r="AN3466">
            <v>0</v>
          </cell>
        </row>
        <row r="3467">
          <cell r="T3467" t="str">
            <v>zhizha</v>
          </cell>
          <cell r="AK3467" t="str">
            <v>Case Not Resolved</v>
          </cell>
          <cell r="AN3467">
            <v>0</v>
          </cell>
        </row>
        <row r="3468">
          <cell r="T3468" t="str">
            <v>rabiv</v>
          </cell>
          <cell r="AK3468" t="str">
            <v>Waiting for proof</v>
          </cell>
          <cell r="AN3468">
            <v>0</v>
          </cell>
        </row>
        <row r="3469">
          <cell r="T3469" t="str">
            <v>chiahsl</v>
          </cell>
          <cell r="AK3469" t="str">
            <v>Case Not Resolved</v>
          </cell>
          <cell r="AN3469">
            <v>0</v>
          </cell>
        </row>
        <row r="3470">
          <cell r="T3470" t="str">
            <v>yitingc</v>
          </cell>
          <cell r="AK3470" t="str">
            <v>Case Not Resolved</v>
          </cell>
          <cell r="AN3470">
            <v>0</v>
          </cell>
        </row>
        <row r="3471">
          <cell r="T3471" t="str">
            <v>xiaogren</v>
          </cell>
          <cell r="AK3471" t="str">
            <v>Case Not Resolved</v>
          </cell>
          <cell r="AN3471">
            <v>1</v>
          </cell>
        </row>
        <row r="3472">
          <cell r="T3472" t="str">
            <v>yitingc</v>
          </cell>
          <cell r="AK3472" t="str">
            <v>Case Not Resolved</v>
          </cell>
          <cell r="AN3472">
            <v>0</v>
          </cell>
        </row>
        <row r="3473">
          <cell r="T3473" t="str">
            <v>yuxiam</v>
          </cell>
          <cell r="AK3473" t="str">
            <v>Case Not Resolved</v>
          </cell>
          <cell r="AN3473">
            <v>0</v>
          </cell>
        </row>
        <row r="3474">
          <cell r="AK3474" t="str">
            <v>2019 UVN No Proof or Rejected</v>
          </cell>
          <cell r="AN3474">
            <v>0</v>
          </cell>
        </row>
        <row r="3475">
          <cell r="T3475" t="str">
            <v>corkeryr</v>
          </cell>
          <cell r="AK3475" t="str">
            <v>2019 UVN Proof Provided</v>
          </cell>
          <cell r="AN3475">
            <v>0</v>
          </cell>
        </row>
        <row r="3476">
          <cell r="AK3476" t="str">
            <v>2019 UVN Proof Provided</v>
          </cell>
          <cell r="AN3476">
            <v>0</v>
          </cell>
        </row>
        <row r="3477">
          <cell r="T3477" t="str">
            <v>johnwals</v>
          </cell>
          <cell r="AK3477" t="str">
            <v>VAT Uploaded</v>
          </cell>
          <cell r="AN3477">
            <v>0</v>
          </cell>
        </row>
        <row r="3478">
          <cell r="T3478" t="str">
            <v>johnwals</v>
          </cell>
          <cell r="AK3478" t="str">
            <v>Unresponsive Seller</v>
          </cell>
          <cell r="AN3478">
            <v>0</v>
          </cell>
        </row>
        <row r="3479">
          <cell r="T3479" t="str">
            <v>johnwals</v>
          </cell>
          <cell r="AK3479" t="str">
            <v>Case Not Resolved</v>
          </cell>
          <cell r="AN3479">
            <v>0</v>
          </cell>
        </row>
        <row r="3480">
          <cell r="T3480" t="str">
            <v>johnwals</v>
          </cell>
          <cell r="AK3480" t="str">
            <v>Case Not Resolved</v>
          </cell>
          <cell r="AN3480">
            <v>0</v>
          </cell>
        </row>
        <row r="3481">
          <cell r="T3481" t="str">
            <v>johnwals</v>
          </cell>
          <cell r="AK3481" t="str">
            <v>Case Not Resolved</v>
          </cell>
          <cell r="AN3481">
            <v>0</v>
          </cell>
        </row>
        <row r="3482">
          <cell r="T3482" t="str">
            <v>hashen</v>
          </cell>
          <cell r="AK3482" t="str">
            <v>VAT Uploaded</v>
          </cell>
          <cell r="AN3482">
            <v>0</v>
          </cell>
        </row>
        <row r="3483">
          <cell r="T3483" t="str">
            <v>lisiqun</v>
          </cell>
          <cell r="AK3483" t="str">
            <v>Waiting for proof</v>
          </cell>
          <cell r="AN3483">
            <v>0</v>
          </cell>
        </row>
        <row r="3484">
          <cell r="T3484" t="str">
            <v>soriniss</v>
          </cell>
          <cell r="AK3484" t="str">
            <v>VAT Uploaded</v>
          </cell>
          <cell r="AN3484">
            <v>0</v>
          </cell>
        </row>
        <row r="3485">
          <cell r="T3485" t="str">
            <v>hashen</v>
          </cell>
          <cell r="AK3485" t="str">
            <v>Case Not Resolved</v>
          </cell>
          <cell r="AN3485">
            <v>0</v>
          </cell>
        </row>
        <row r="3486">
          <cell r="T3486" t="str">
            <v>corkeryr</v>
          </cell>
          <cell r="AK3486" t="str">
            <v>VISA / VISA Light Registered</v>
          </cell>
          <cell r="AN3486">
            <v>0</v>
          </cell>
        </row>
        <row r="3487">
          <cell r="T3487" t="str">
            <v>choyi</v>
          </cell>
          <cell r="AK3487" t="str">
            <v>Not Available</v>
          </cell>
          <cell r="AN3487">
            <v>0</v>
          </cell>
        </row>
        <row r="3488">
          <cell r="AK3488" t="str">
            <v>2019 UVN Proof Provided</v>
          </cell>
          <cell r="AN3488">
            <v>0</v>
          </cell>
        </row>
        <row r="3489">
          <cell r="T3489" t="str">
            <v>johnwals</v>
          </cell>
          <cell r="AK3489" t="str">
            <v>VAT Uploaded</v>
          </cell>
          <cell r="AN3489">
            <v>0</v>
          </cell>
        </row>
        <row r="3490">
          <cell r="AK3490" t="str">
            <v>Case Not Resolved</v>
          </cell>
          <cell r="AN3490">
            <v>0</v>
          </cell>
        </row>
        <row r="3491">
          <cell r="T3491" t="str">
            <v>johnwals</v>
          </cell>
          <cell r="AK3491" t="str">
            <v>Unresponsive Seller</v>
          </cell>
          <cell r="AN3491">
            <v>0</v>
          </cell>
        </row>
        <row r="3492">
          <cell r="T3492" t="str">
            <v>mukimovt</v>
          </cell>
          <cell r="AK3492" t="str">
            <v>Waiting for proof</v>
          </cell>
          <cell r="AN3492">
            <v>0</v>
          </cell>
        </row>
        <row r="3493">
          <cell r="T3493" t="str">
            <v>yuxiam</v>
          </cell>
          <cell r="AK3493" t="str">
            <v>Case Not Resolved</v>
          </cell>
          <cell r="AN3493">
            <v>0</v>
          </cell>
        </row>
        <row r="3494">
          <cell r="T3494" t="str">
            <v>zhaoyw</v>
          </cell>
          <cell r="AK3494" t="str">
            <v>Case Not Resolved</v>
          </cell>
          <cell r="AN3494">
            <v>0</v>
          </cell>
        </row>
        <row r="3495">
          <cell r="T3495" t="str">
            <v>myilun</v>
          </cell>
          <cell r="AK3495" t="str">
            <v>Not Available</v>
          </cell>
          <cell r="AN3495">
            <v>0</v>
          </cell>
        </row>
        <row r="3496">
          <cell r="T3496" t="str">
            <v>xinru</v>
          </cell>
          <cell r="AK3496" t="str">
            <v>Not Available</v>
          </cell>
          <cell r="AN3496">
            <v>0</v>
          </cell>
        </row>
        <row r="3497">
          <cell r="AK3497" t="str">
            <v>Case Not Resolved</v>
          </cell>
          <cell r="AN3497">
            <v>1</v>
          </cell>
        </row>
        <row r="3498">
          <cell r="AK3498" t="str">
            <v>Case Not Resolved</v>
          </cell>
          <cell r="AN3498">
            <v>0</v>
          </cell>
        </row>
        <row r="3499">
          <cell r="T3499" t="str">
            <v>rabiv</v>
          </cell>
          <cell r="AK3499" t="str">
            <v>Giving up account</v>
          </cell>
          <cell r="AN3499">
            <v>0</v>
          </cell>
        </row>
        <row r="3500">
          <cell r="T3500" t="str">
            <v>johnwals</v>
          </cell>
          <cell r="AK3500" t="str">
            <v>Case Not Resolved</v>
          </cell>
          <cell r="AN3500">
            <v>0</v>
          </cell>
        </row>
        <row r="3501">
          <cell r="AK3501" t="str">
            <v>2019 UVN No Proof or Rejected</v>
          </cell>
          <cell r="AN3501">
            <v>0</v>
          </cell>
        </row>
        <row r="3502">
          <cell r="T3502" t="str">
            <v>johnwals</v>
          </cell>
          <cell r="AK3502" t="str">
            <v>Case Not Resolved</v>
          </cell>
          <cell r="AN3502">
            <v>0</v>
          </cell>
        </row>
        <row r="3503">
          <cell r="T3503" t="str">
            <v>mbbravo</v>
          </cell>
          <cell r="AK3503" t="str">
            <v>Case Not Resolved</v>
          </cell>
          <cell r="AN3503">
            <v>0</v>
          </cell>
        </row>
        <row r="3504">
          <cell r="T3504" t="str">
            <v>lujang</v>
          </cell>
          <cell r="AK3504" t="str">
            <v>Case Not Resolved</v>
          </cell>
          <cell r="AN3504">
            <v>0</v>
          </cell>
        </row>
        <row r="3505">
          <cell r="T3505" t="str">
            <v>chenhaiw</v>
          </cell>
          <cell r="AK3505" t="str">
            <v>Valid proof provided</v>
          </cell>
          <cell r="AN3505">
            <v>0</v>
          </cell>
        </row>
        <row r="3506">
          <cell r="T3506" t="str">
            <v>yuqhuang</v>
          </cell>
          <cell r="AK3506" t="str">
            <v>Case Not Resolved</v>
          </cell>
          <cell r="AN3506">
            <v>0</v>
          </cell>
        </row>
        <row r="3507">
          <cell r="T3507" t="str">
            <v>yuxiam</v>
          </cell>
          <cell r="AK3507" t="str">
            <v>Case Not Resolved</v>
          </cell>
          <cell r="AN3507">
            <v>0</v>
          </cell>
        </row>
        <row r="3508">
          <cell r="T3508" t="str">
            <v>chiahsl</v>
          </cell>
          <cell r="AK3508" t="str">
            <v>Case Not Resolved</v>
          </cell>
          <cell r="AN3508">
            <v>0</v>
          </cell>
        </row>
        <row r="3509">
          <cell r="T3509" t="str">
            <v>wenzchen</v>
          </cell>
          <cell r="AK3509" t="str">
            <v>Not Available</v>
          </cell>
          <cell r="AN3509">
            <v>0</v>
          </cell>
        </row>
        <row r="3510">
          <cell r="AK3510" t="str">
            <v>2019 UVN No Proof or Rejected</v>
          </cell>
          <cell r="AN3510">
            <v>0</v>
          </cell>
        </row>
        <row r="3511">
          <cell r="T3511" t="str">
            <v>johnwals</v>
          </cell>
          <cell r="AK3511" t="str">
            <v>VAT Uploaded</v>
          </cell>
          <cell r="AN3511">
            <v>0</v>
          </cell>
        </row>
        <row r="3512">
          <cell r="T3512" t="str">
            <v>corkeryr</v>
          </cell>
          <cell r="AK3512" t="str">
            <v>2019 UVN No Proof or Rejected</v>
          </cell>
          <cell r="AN3512">
            <v>0</v>
          </cell>
        </row>
        <row r="3513">
          <cell r="T3513" t="str">
            <v>johnwals</v>
          </cell>
          <cell r="AK3513" t="str">
            <v>Unresponsive Seller</v>
          </cell>
          <cell r="AN3513">
            <v>0</v>
          </cell>
        </row>
        <row r="3514">
          <cell r="T3514" t="str">
            <v>johnwals</v>
          </cell>
          <cell r="AK3514" t="str">
            <v>2019 UVN No Proof or Rejected</v>
          </cell>
          <cell r="AN3514">
            <v>0</v>
          </cell>
        </row>
        <row r="3515">
          <cell r="T3515" t="str">
            <v>hashen</v>
          </cell>
          <cell r="AK3515" t="str">
            <v>Case Not Resolved</v>
          </cell>
          <cell r="AN3515">
            <v>0</v>
          </cell>
        </row>
        <row r="3516">
          <cell r="T3516" t="str">
            <v>johnwals</v>
          </cell>
          <cell r="AK3516" t="str">
            <v>Case Not Resolved</v>
          </cell>
          <cell r="AN3516">
            <v>0</v>
          </cell>
        </row>
        <row r="3517">
          <cell r="T3517" t="str">
            <v>johnwals</v>
          </cell>
          <cell r="AK3517" t="str">
            <v>Case Not Resolved</v>
          </cell>
          <cell r="AN3517">
            <v>0</v>
          </cell>
        </row>
        <row r="3518">
          <cell r="T3518" t="str">
            <v>lujang</v>
          </cell>
          <cell r="AK3518" t="str">
            <v>Case Not Resolved</v>
          </cell>
          <cell r="AN3518">
            <v>0</v>
          </cell>
        </row>
        <row r="3519">
          <cell r="T3519" t="str">
            <v>mukimovt</v>
          </cell>
          <cell r="AK3519" t="str">
            <v>Waiting for proof</v>
          </cell>
          <cell r="AN3519">
            <v>0</v>
          </cell>
        </row>
        <row r="3520">
          <cell r="T3520" t="str">
            <v>yuxiam</v>
          </cell>
          <cell r="AK3520" t="str">
            <v>Case Not Resolved</v>
          </cell>
          <cell r="AN3520">
            <v>0</v>
          </cell>
        </row>
        <row r="3521">
          <cell r="T3521" t="str">
            <v>immatte</v>
          </cell>
          <cell r="AK3521" t="str">
            <v>Other VAT Question</v>
          </cell>
          <cell r="AN3521">
            <v>0</v>
          </cell>
        </row>
        <row r="3522">
          <cell r="T3522" t="str">
            <v>zhaoyw</v>
          </cell>
          <cell r="AK3522" t="str">
            <v>Case Not Resolved</v>
          </cell>
          <cell r="AN3522">
            <v>1</v>
          </cell>
        </row>
        <row r="3523">
          <cell r="T3523" t="str">
            <v>zhaoyua</v>
          </cell>
          <cell r="AK3523" t="str">
            <v>Not Available</v>
          </cell>
          <cell r="AN3523">
            <v>0</v>
          </cell>
        </row>
        <row r="3524">
          <cell r="T3524" t="str">
            <v>lnjn</v>
          </cell>
          <cell r="AK3524" t="str">
            <v>2019 UVN Proof Provided</v>
          </cell>
          <cell r="AN3524">
            <v>1</v>
          </cell>
        </row>
        <row r="3525">
          <cell r="T3525" t="str">
            <v>xinru</v>
          </cell>
          <cell r="AK3525" t="str">
            <v>Not Available</v>
          </cell>
          <cell r="AN3525">
            <v>0</v>
          </cell>
        </row>
        <row r="3526">
          <cell r="T3526" t="str">
            <v>qiweiyi</v>
          </cell>
          <cell r="AK3526" t="str">
            <v>Not Available</v>
          </cell>
          <cell r="AN3526">
            <v>0</v>
          </cell>
        </row>
        <row r="3527">
          <cell r="T3527" t="str">
            <v>corkeryr</v>
          </cell>
          <cell r="AK3527" t="str">
            <v>VAT Uploaded</v>
          </cell>
          <cell r="AN3527">
            <v>0</v>
          </cell>
        </row>
        <row r="3528">
          <cell r="T3528" t="str">
            <v>johnwals</v>
          </cell>
          <cell r="AK3528" t="str">
            <v>Case Not Resolved</v>
          </cell>
          <cell r="AN3528">
            <v>0</v>
          </cell>
        </row>
        <row r="3529">
          <cell r="T3529" t="str">
            <v>corkeryr</v>
          </cell>
          <cell r="AK3529" t="str">
            <v>Waiting for proof</v>
          </cell>
          <cell r="AN3529">
            <v>0</v>
          </cell>
        </row>
        <row r="3530">
          <cell r="T3530" t="str">
            <v>johnwals</v>
          </cell>
          <cell r="AK3530" t="str">
            <v>Case Not Resolved</v>
          </cell>
          <cell r="AN3530">
            <v>0</v>
          </cell>
        </row>
        <row r="3531">
          <cell r="T3531" t="str">
            <v>johnwals</v>
          </cell>
          <cell r="AK3531" t="str">
            <v>Case Not Resolved</v>
          </cell>
          <cell r="AN3531">
            <v>0</v>
          </cell>
        </row>
        <row r="3532">
          <cell r="T3532" t="str">
            <v>yitingc</v>
          </cell>
          <cell r="AK3532" t="str">
            <v>Case Not Resolved</v>
          </cell>
          <cell r="AN3532">
            <v>0</v>
          </cell>
        </row>
        <row r="3533">
          <cell r="T3533" t="str">
            <v>yuxiam</v>
          </cell>
          <cell r="AK3533" t="str">
            <v>Case Not Resolved</v>
          </cell>
          <cell r="AN3533">
            <v>0</v>
          </cell>
        </row>
        <row r="3534">
          <cell r="T3534" t="str">
            <v>yuxiam</v>
          </cell>
          <cell r="AK3534" t="str">
            <v>Case Not Resolved</v>
          </cell>
          <cell r="AN3534">
            <v>0</v>
          </cell>
        </row>
        <row r="3535">
          <cell r="T3535" t="str">
            <v>luyingao</v>
          </cell>
          <cell r="AK3535" t="str">
            <v>Case Not Resolved</v>
          </cell>
          <cell r="AN3535">
            <v>0</v>
          </cell>
        </row>
        <row r="3536">
          <cell r="T3536" t="str">
            <v>yuxiam</v>
          </cell>
          <cell r="AK3536" t="str">
            <v>Case Not Resolved</v>
          </cell>
          <cell r="AN3536">
            <v>0</v>
          </cell>
        </row>
        <row r="3537">
          <cell r="T3537" t="str">
            <v>jieyaoge</v>
          </cell>
          <cell r="AK3537" t="str">
            <v>Case Not Resolved</v>
          </cell>
          <cell r="AN3537">
            <v>0</v>
          </cell>
        </row>
        <row r="3538">
          <cell r="T3538" t="str">
            <v>liuwenyu</v>
          </cell>
          <cell r="AK3538" t="str">
            <v>2019 UVN Proof Provided</v>
          </cell>
          <cell r="AN3538">
            <v>1</v>
          </cell>
        </row>
        <row r="3539">
          <cell r="T3539" t="str">
            <v>cheneve</v>
          </cell>
          <cell r="AK3539" t="str">
            <v>Not Available</v>
          </cell>
          <cell r="AN3539">
            <v>0</v>
          </cell>
        </row>
        <row r="3540">
          <cell r="T3540" t="str">
            <v>myilun</v>
          </cell>
          <cell r="AK3540" t="str">
            <v>Not Available</v>
          </cell>
          <cell r="AN3540">
            <v>0</v>
          </cell>
        </row>
        <row r="3541">
          <cell r="T3541" t="str">
            <v>wenzchen</v>
          </cell>
          <cell r="AK3541" t="str">
            <v>Not Available</v>
          </cell>
          <cell r="AN3541">
            <v>0</v>
          </cell>
        </row>
        <row r="3542">
          <cell r="T3542" t="str">
            <v>chilis</v>
          </cell>
          <cell r="AK3542" t="str">
            <v>Not Available</v>
          </cell>
          <cell r="AN3542">
            <v>0</v>
          </cell>
        </row>
        <row r="3543">
          <cell r="AK3543" t="str">
            <v>Case Not Resolved</v>
          </cell>
          <cell r="AN3543">
            <v>1</v>
          </cell>
        </row>
        <row r="3544">
          <cell r="T3544" t="str">
            <v>johnwals</v>
          </cell>
          <cell r="AK3544" t="str">
            <v>Case Not Resolved</v>
          </cell>
          <cell r="AN3544">
            <v>0</v>
          </cell>
        </row>
        <row r="3545">
          <cell r="T3545" t="str">
            <v>johnwals</v>
          </cell>
          <cell r="AK3545" t="str">
            <v>Case Not Resolved</v>
          </cell>
          <cell r="AN3545">
            <v>0</v>
          </cell>
        </row>
        <row r="3546">
          <cell r="T3546" t="str">
            <v>hashen</v>
          </cell>
          <cell r="AK3546" t="str">
            <v>Case Not Resolved</v>
          </cell>
          <cell r="AN3546">
            <v>0</v>
          </cell>
        </row>
        <row r="3547">
          <cell r="T3547" t="str">
            <v>johnwals</v>
          </cell>
          <cell r="AK3547" t="str">
            <v>Case Not Resolved</v>
          </cell>
          <cell r="AN3547">
            <v>0</v>
          </cell>
        </row>
        <row r="3548">
          <cell r="T3548" t="str">
            <v>johnwals</v>
          </cell>
          <cell r="AK3548" t="str">
            <v>Case Not Resolved</v>
          </cell>
          <cell r="AN3548">
            <v>0</v>
          </cell>
        </row>
        <row r="3549">
          <cell r="T3549" t="str">
            <v>johnwals</v>
          </cell>
          <cell r="AK3549" t="str">
            <v>Case Not Resolved</v>
          </cell>
          <cell r="AN3549">
            <v>0</v>
          </cell>
        </row>
        <row r="3550">
          <cell r="T3550" t="str">
            <v>johnwals</v>
          </cell>
          <cell r="AK3550" t="str">
            <v>Case Not Resolved</v>
          </cell>
          <cell r="AN3550">
            <v>0</v>
          </cell>
        </row>
        <row r="3551">
          <cell r="T3551" t="str">
            <v>wingkwal</v>
          </cell>
          <cell r="AK3551" t="str">
            <v>Case Not Resolved</v>
          </cell>
          <cell r="AN3551">
            <v>0</v>
          </cell>
        </row>
        <row r="3552">
          <cell r="T3552" t="str">
            <v>yuxiam</v>
          </cell>
          <cell r="AK3552" t="str">
            <v>Case Not Resolved</v>
          </cell>
          <cell r="AN3552">
            <v>0</v>
          </cell>
        </row>
        <row r="3553">
          <cell r="T3553" t="str">
            <v>lujang</v>
          </cell>
          <cell r="AK3553" t="str">
            <v>Case Not Resolved</v>
          </cell>
          <cell r="AN3553">
            <v>0</v>
          </cell>
        </row>
        <row r="3554">
          <cell r="T3554" t="str">
            <v>yuxiam</v>
          </cell>
          <cell r="AK3554" t="str">
            <v>Case Not Resolved</v>
          </cell>
          <cell r="AN3554">
            <v>0</v>
          </cell>
        </row>
        <row r="3555">
          <cell r="T3555" t="str">
            <v>zhaoyua</v>
          </cell>
          <cell r="AK3555" t="str">
            <v>2019 UVN No Proof or Rejected</v>
          </cell>
          <cell r="AN3555">
            <v>0</v>
          </cell>
        </row>
        <row r="3556">
          <cell r="T3556" t="str">
            <v>lujang</v>
          </cell>
          <cell r="AK3556" t="str">
            <v>Not Available</v>
          </cell>
          <cell r="AN3556">
            <v>0</v>
          </cell>
        </row>
        <row r="3557">
          <cell r="T3557" t="str">
            <v>ninagian</v>
          </cell>
          <cell r="AK3557" t="str">
            <v>VAT Uploaded</v>
          </cell>
          <cell r="AN3557">
            <v>0</v>
          </cell>
        </row>
        <row r="3558">
          <cell r="T3558" t="str">
            <v>mbbravo</v>
          </cell>
          <cell r="AK3558" t="str">
            <v>2019 UVN No Proof or Rejected</v>
          </cell>
          <cell r="AN3558">
            <v>0</v>
          </cell>
        </row>
        <row r="3559">
          <cell r="T3559" t="str">
            <v>jinqin</v>
          </cell>
          <cell r="AK3559" t="str">
            <v>Not Available</v>
          </cell>
          <cell r="AN3559">
            <v>0</v>
          </cell>
        </row>
        <row r="3560">
          <cell r="T3560" t="str">
            <v>yumengya</v>
          </cell>
          <cell r="AK3560" t="str">
            <v>Not Available</v>
          </cell>
          <cell r="AN3560">
            <v>0</v>
          </cell>
        </row>
        <row r="3561">
          <cell r="AK3561" t="str">
            <v>Case Not Resolved</v>
          </cell>
          <cell r="AN3561">
            <v>0</v>
          </cell>
        </row>
        <row r="3562">
          <cell r="T3562" t="str">
            <v>hashen</v>
          </cell>
          <cell r="AK3562" t="str">
            <v>Case Not Resolved</v>
          </cell>
          <cell r="AN3562">
            <v>0</v>
          </cell>
        </row>
        <row r="3563">
          <cell r="T3563" t="str">
            <v>johnwals</v>
          </cell>
          <cell r="AK3563" t="str">
            <v>Case Not Resolved</v>
          </cell>
          <cell r="AN3563">
            <v>0</v>
          </cell>
        </row>
        <row r="3564">
          <cell r="T3564" t="str">
            <v>johnwals</v>
          </cell>
          <cell r="AK3564" t="str">
            <v>Case Not Resolved</v>
          </cell>
          <cell r="AN3564">
            <v>0</v>
          </cell>
        </row>
        <row r="3565">
          <cell r="T3565" t="str">
            <v>johnwals</v>
          </cell>
          <cell r="AK3565" t="str">
            <v>Case Not Resolved</v>
          </cell>
          <cell r="AN3565">
            <v>0</v>
          </cell>
        </row>
        <row r="3566">
          <cell r="T3566" t="str">
            <v>zhizha</v>
          </cell>
          <cell r="AK3566" t="str">
            <v>Case Not Resolved</v>
          </cell>
          <cell r="AN3566">
            <v>0</v>
          </cell>
        </row>
        <row r="3567">
          <cell r="T3567" t="str">
            <v>zhizha</v>
          </cell>
          <cell r="AK3567" t="str">
            <v>Case Not Resolved</v>
          </cell>
          <cell r="AN3567">
            <v>0</v>
          </cell>
        </row>
        <row r="3568">
          <cell r="T3568" t="str">
            <v>rabiv</v>
          </cell>
          <cell r="AK3568" t="str">
            <v>Waiting for proof</v>
          </cell>
          <cell r="AN3568">
            <v>0</v>
          </cell>
        </row>
        <row r="3569">
          <cell r="T3569" t="str">
            <v>wingkwal</v>
          </cell>
          <cell r="AK3569" t="str">
            <v>Case Not Resolved</v>
          </cell>
          <cell r="AN3569">
            <v>0</v>
          </cell>
        </row>
        <row r="3570">
          <cell r="T3570" t="str">
            <v>mukimovt</v>
          </cell>
          <cell r="AK3570" t="str">
            <v>Giving up account</v>
          </cell>
          <cell r="AN3570">
            <v>0</v>
          </cell>
        </row>
        <row r="3571">
          <cell r="T3571" t="str">
            <v>myilun</v>
          </cell>
          <cell r="AK3571" t="str">
            <v>Not Available</v>
          </cell>
          <cell r="AN3571">
            <v>0</v>
          </cell>
        </row>
        <row r="3572">
          <cell r="AK3572" t="str">
            <v>Case Not Resolved</v>
          </cell>
          <cell r="AN3572">
            <v>0</v>
          </cell>
        </row>
        <row r="3573">
          <cell r="T3573" t="str">
            <v>myilun</v>
          </cell>
          <cell r="AK3573" t="str">
            <v>Not Available</v>
          </cell>
          <cell r="AN3573">
            <v>0</v>
          </cell>
        </row>
        <row r="3574">
          <cell r="T3574" t="str">
            <v>mbbravo</v>
          </cell>
          <cell r="AK3574" t="str">
            <v>2019 UVN No Proof or Rejected</v>
          </cell>
          <cell r="AN3574">
            <v>0</v>
          </cell>
        </row>
        <row r="3575">
          <cell r="T3575" t="str">
            <v>johnwals</v>
          </cell>
          <cell r="AK3575" t="str">
            <v>2019 UVN No Proof or Rejected</v>
          </cell>
          <cell r="AN3575">
            <v>0</v>
          </cell>
        </row>
        <row r="3576">
          <cell r="T3576" t="str">
            <v>johnwals</v>
          </cell>
          <cell r="AK3576" t="str">
            <v>2019 UVN Proof Provided</v>
          </cell>
          <cell r="AN3576">
            <v>0</v>
          </cell>
        </row>
        <row r="3577">
          <cell r="T3577" t="str">
            <v>johnwals</v>
          </cell>
          <cell r="AK3577" t="str">
            <v>Case Not Resolved</v>
          </cell>
          <cell r="AN3577">
            <v>0</v>
          </cell>
        </row>
        <row r="3578">
          <cell r="T3578" t="str">
            <v>johnwals</v>
          </cell>
          <cell r="AK3578" t="str">
            <v>Case Not Resolved</v>
          </cell>
          <cell r="AN3578">
            <v>0</v>
          </cell>
        </row>
        <row r="3579">
          <cell r="T3579" t="str">
            <v>rabiv</v>
          </cell>
          <cell r="AK3579" t="str">
            <v>VAT Uploaded</v>
          </cell>
          <cell r="AN3579">
            <v>0</v>
          </cell>
        </row>
        <row r="3580">
          <cell r="T3580" t="str">
            <v>corkeryr</v>
          </cell>
          <cell r="AK3580" t="str">
            <v>2019 UVN No Proof or Rejected</v>
          </cell>
          <cell r="AN3580">
            <v>0</v>
          </cell>
        </row>
        <row r="3581">
          <cell r="T3581" t="str">
            <v>chenhaiw</v>
          </cell>
          <cell r="AK3581" t="str">
            <v>Case Not Resolved</v>
          </cell>
          <cell r="AN3581">
            <v>0</v>
          </cell>
        </row>
        <row r="3582">
          <cell r="T3582" t="str">
            <v>amzcri</v>
          </cell>
          <cell r="AK3582" t="str">
            <v>Other - No Applicable Reason Code</v>
          </cell>
          <cell r="AN3582">
            <v>0</v>
          </cell>
        </row>
        <row r="3583">
          <cell r="T3583" t="str">
            <v>yuxiam</v>
          </cell>
          <cell r="AK3583" t="str">
            <v>Case Not Resolved</v>
          </cell>
          <cell r="AN3583">
            <v>0</v>
          </cell>
        </row>
        <row r="3584">
          <cell r="AK3584" t="str">
            <v>Case Not Resolved</v>
          </cell>
          <cell r="AN3584">
            <v>0</v>
          </cell>
        </row>
        <row r="3585">
          <cell r="AK3585" t="str">
            <v>2019 UVN No Proof or Rejected</v>
          </cell>
          <cell r="AN3585">
            <v>0</v>
          </cell>
        </row>
        <row r="3586">
          <cell r="AK3586" t="str">
            <v>2019 UVN Proof Provided</v>
          </cell>
          <cell r="AN3586">
            <v>0</v>
          </cell>
        </row>
        <row r="3587">
          <cell r="AK3587" t="str">
            <v>Case Not Resolved</v>
          </cell>
          <cell r="AN3587">
            <v>1</v>
          </cell>
        </row>
        <row r="3588">
          <cell r="T3588" t="str">
            <v>choyi</v>
          </cell>
          <cell r="AK3588" t="str">
            <v>Not Available</v>
          </cell>
          <cell r="AN3588">
            <v>0</v>
          </cell>
        </row>
        <row r="3589">
          <cell r="T3589" t="str">
            <v>ouyangl</v>
          </cell>
          <cell r="AK3589" t="str">
            <v>Not Available</v>
          </cell>
          <cell r="AN3589">
            <v>0</v>
          </cell>
        </row>
        <row r="3590">
          <cell r="T3590" t="str">
            <v>ninagian</v>
          </cell>
          <cell r="AK3590" t="str">
            <v>2019 UVN Proof Provided</v>
          </cell>
          <cell r="AN3590">
            <v>0</v>
          </cell>
        </row>
        <row r="3591">
          <cell r="T3591" t="str">
            <v>johnwals</v>
          </cell>
          <cell r="AK3591" t="str">
            <v>Other VAT Question</v>
          </cell>
          <cell r="AN3591">
            <v>0</v>
          </cell>
        </row>
        <row r="3592">
          <cell r="T3592" t="str">
            <v>lnjn</v>
          </cell>
          <cell r="AK3592" t="str">
            <v>2019 UVN Proof Provided</v>
          </cell>
          <cell r="AN3592">
            <v>0</v>
          </cell>
        </row>
        <row r="3593">
          <cell r="T3593" t="str">
            <v>johnwals</v>
          </cell>
          <cell r="AK3593" t="str">
            <v>Unresponsive Seller</v>
          </cell>
          <cell r="AN3593">
            <v>0</v>
          </cell>
        </row>
        <row r="3594">
          <cell r="T3594" t="str">
            <v>johnwals</v>
          </cell>
          <cell r="AK3594" t="str">
            <v>Case Not Resolved</v>
          </cell>
          <cell r="AN3594">
            <v>0</v>
          </cell>
        </row>
        <row r="3595">
          <cell r="T3595" t="str">
            <v>johnwals</v>
          </cell>
          <cell r="AK3595" t="str">
            <v>Waiting for proof</v>
          </cell>
          <cell r="AN3595">
            <v>0</v>
          </cell>
        </row>
        <row r="3596">
          <cell r="T3596" t="str">
            <v>wingkwal</v>
          </cell>
          <cell r="AK3596" t="str">
            <v>Case Not Resolved</v>
          </cell>
          <cell r="AN3596">
            <v>0</v>
          </cell>
        </row>
        <row r="3597">
          <cell r="T3597" t="str">
            <v>yuxiam</v>
          </cell>
          <cell r="AK3597" t="str">
            <v>Case Not Resolved</v>
          </cell>
          <cell r="AN3597">
            <v>0</v>
          </cell>
        </row>
        <row r="3598">
          <cell r="T3598" t="str">
            <v>yuxiam</v>
          </cell>
          <cell r="AK3598" t="str">
            <v>Case Not Resolved</v>
          </cell>
          <cell r="AN3598">
            <v>0</v>
          </cell>
        </row>
        <row r="3599">
          <cell r="T3599" t="str">
            <v>yuntang</v>
          </cell>
          <cell r="AK3599" t="str">
            <v>Case Not Resolved</v>
          </cell>
          <cell r="AN3599">
            <v>0</v>
          </cell>
        </row>
        <row r="3600">
          <cell r="AK3600" t="str">
            <v>Case Not Resolved</v>
          </cell>
          <cell r="AN3600">
            <v>0</v>
          </cell>
        </row>
        <row r="3601">
          <cell r="AK3601" t="str">
            <v>Case Not Resolved</v>
          </cell>
          <cell r="AN3601">
            <v>0</v>
          </cell>
        </row>
        <row r="3602">
          <cell r="T3602" t="str">
            <v>qiweiyi</v>
          </cell>
          <cell r="AK3602" t="str">
            <v>2019 UVN Proof Provided</v>
          </cell>
          <cell r="AN3602">
            <v>0</v>
          </cell>
        </row>
        <row r="3603">
          <cell r="T3603" t="str">
            <v>johnwals</v>
          </cell>
          <cell r="AK3603" t="str">
            <v>VAT Uploaded</v>
          </cell>
          <cell r="AN3603">
            <v>0</v>
          </cell>
        </row>
        <row r="3604">
          <cell r="T3604" t="str">
            <v>johnwals</v>
          </cell>
          <cell r="AK3604" t="str">
            <v>Waiting for proof</v>
          </cell>
          <cell r="AN3604">
            <v>0</v>
          </cell>
        </row>
        <row r="3605">
          <cell r="T3605" t="str">
            <v>johnwals</v>
          </cell>
          <cell r="AK3605" t="str">
            <v>Case Not Resolved</v>
          </cell>
          <cell r="AN3605">
            <v>0</v>
          </cell>
        </row>
        <row r="3606">
          <cell r="T3606" t="str">
            <v>yuntang</v>
          </cell>
          <cell r="AK3606" t="str">
            <v>Case Not Resolved</v>
          </cell>
          <cell r="AN3606">
            <v>0</v>
          </cell>
        </row>
        <row r="3607">
          <cell r="T3607" t="str">
            <v>wingkwal</v>
          </cell>
          <cell r="AK3607" t="str">
            <v>Case Not Resolved</v>
          </cell>
          <cell r="AN3607">
            <v>0</v>
          </cell>
        </row>
        <row r="3608">
          <cell r="AK3608" t="str">
            <v>Case Not Resolved</v>
          </cell>
          <cell r="AN3608">
            <v>1</v>
          </cell>
        </row>
        <row r="3609">
          <cell r="T3609" t="str">
            <v>johnwals</v>
          </cell>
          <cell r="AK3609" t="str">
            <v>2019 UVN Proof Provided</v>
          </cell>
          <cell r="AN3609">
            <v>0</v>
          </cell>
        </row>
        <row r="3610">
          <cell r="T3610" t="str">
            <v>johnwals</v>
          </cell>
          <cell r="AK3610" t="str">
            <v>VAT Uploaded</v>
          </cell>
          <cell r="AN3610">
            <v>0</v>
          </cell>
        </row>
        <row r="3611">
          <cell r="T3611" t="str">
            <v>johnwals</v>
          </cell>
          <cell r="AK3611" t="str">
            <v>VAT Uploaded</v>
          </cell>
          <cell r="AN3611">
            <v>0</v>
          </cell>
        </row>
        <row r="3612">
          <cell r="T3612" t="str">
            <v>hashen</v>
          </cell>
          <cell r="AK3612" t="str">
            <v>Case Not Resolved</v>
          </cell>
          <cell r="AN3612">
            <v>0</v>
          </cell>
        </row>
        <row r="3613">
          <cell r="T3613" t="str">
            <v>hashen</v>
          </cell>
          <cell r="AK3613" t="str">
            <v>Case Not Resolved</v>
          </cell>
          <cell r="AN3613">
            <v>0</v>
          </cell>
        </row>
        <row r="3614">
          <cell r="T3614" t="str">
            <v>hashen</v>
          </cell>
          <cell r="AK3614" t="str">
            <v>Case Not Resolved</v>
          </cell>
          <cell r="AN3614">
            <v>0</v>
          </cell>
        </row>
        <row r="3615">
          <cell r="T3615" t="str">
            <v>johnwals</v>
          </cell>
          <cell r="AK3615" t="str">
            <v>Case Not Resolved</v>
          </cell>
          <cell r="AN3615">
            <v>0</v>
          </cell>
        </row>
        <row r="3616">
          <cell r="T3616" t="str">
            <v>mukimovt</v>
          </cell>
          <cell r="AK3616" t="str">
            <v>Waiting for proof</v>
          </cell>
          <cell r="AN3616">
            <v>0</v>
          </cell>
        </row>
        <row r="3617">
          <cell r="T3617" t="str">
            <v>wngmlu</v>
          </cell>
          <cell r="AK3617" t="str">
            <v>Case Not Resolved</v>
          </cell>
          <cell r="AN3617">
            <v>0</v>
          </cell>
        </row>
        <row r="3618">
          <cell r="T3618" t="str">
            <v>johnwals</v>
          </cell>
          <cell r="AK3618" t="str">
            <v>Waiting for proof</v>
          </cell>
          <cell r="AN3618">
            <v>0</v>
          </cell>
        </row>
        <row r="3619">
          <cell r="T3619" t="str">
            <v>xiaogren</v>
          </cell>
          <cell r="AK3619" t="str">
            <v>Case Not Resolved</v>
          </cell>
          <cell r="AN3619">
            <v>0</v>
          </cell>
        </row>
        <row r="3620">
          <cell r="AK3620" t="str">
            <v>Case Not Resolved</v>
          </cell>
          <cell r="AN3620">
            <v>0</v>
          </cell>
        </row>
        <row r="3621">
          <cell r="T3621" t="str">
            <v>zhaoyua</v>
          </cell>
          <cell r="AK3621" t="str">
            <v>Not Available</v>
          </cell>
          <cell r="AN3621">
            <v>0</v>
          </cell>
        </row>
        <row r="3622">
          <cell r="T3622" t="str">
            <v>jinqin</v>
          </cell>
          <cell r="AK3622" t="str">
            <v>Not Available</v>
          </cell>
          <cell r="AN3622">
            <v>0</v>
          </cell>
        </row>
        <row r="3623">
          <cell r="T3623" t="str">
            <v>zhaoyua</v>
          </cell>
          <cell r="AK3623" t="str">
            <v>Not Available</v>
          </cell>
          <cell r="AN3623">
            <v>0</v>
          </cell>
        </row>
        <row r="3624">
          <cell r="T3624" t="str">
            <v>lujang</v>
          </cell>
          <cell r="AK3624" t="str">
            <v>Not Available</v>
          </cell>
          <cell r="AN3624">
            <v>0</v>
          </cell>
        </row>
        <row r="3625">
          <cell r="T3625" t="str">
            <v>xinru</v>
          </cell>
          <cell r="AK3625" t="str">
            <v>2019 UVN Proof Provided</v>
          </cell>
          <cell r="AN3625">
            <v>0</v>
          </cell>
        </row>
        <row r="3626">
          <cell r="T3626" t="str">
            <v>wenzchen</v>
          </cell>
          <cell r="AK3626" t="str">
            <v>2019 UVN No Proof or Rejected</v>
          </cell>
          <cell r="AN3626">
            <v>1</v>
          </cell>
        </row>
        <row r="3627">
          <cell r="AK3627" t="str">
            <v>Case Not Resolved</v>
          </cell>
          <cell r="AN3627">
            <v>1</v>
          </cell>
        </row>
        <row r="3628">
          <cell r="AK3628" t="str">
            <v>Case Not Resolved</v>
          </cell>
          <cell r="AN3628">
            <v>1</v>
          </cell>
        </row>
        <row r="3629">
          <cell r="T3629" t="str">
            <v>wanjiali</v>
          </cell>
          <cell r="AK3629" t="str">
            <v>Not Available</v>
          </cell>
          <cell r="AN3629">
            <v>0</v>
          </cell>
        </row>
        <row r="3630">
          <cell r="T3630" t="str">
            <v>mbbravo</v>
          </cell>
          <cell r="AK3630" t="str">
            <v>VAT Uploaded</v>
          </cell>
          <cell r="AN3630">
            <v>0</v>
          </cell>
        </row>
        <row r="3631">
          <cell r="T3631" t="str">
            <v>mbbravo</v>
          </cell>
          <cell r="AK3631" t="str">
            <v>VAT Uploaded</v>
          </cell>
          <cell r="AN3631">
            <v>0</v>
          </cell>
        </row>
        <row r="3632">
          <cell r="AK3632" t="str">
            <v>2019 UVN No Proof or Rejected</v>
          </cell>
          <cell r="AN3632">
            <v>0</v>
          </cell>
        </row>
        <row r="3633">
          <cell r="T3633" t="str">
            <v>johnwals</v>
          </cell>
          <cell r="AK3633" t="str">
            <v>2019 UVN No Proof or Rejected</v>
          </cell>
          <cell r="AN3633">
            <v>0</v>
          </cell>
        </row>
        <row r="3634">
          <cell r="T3634" t="str">
            <v>hashen</v>
          </cell>
          <cell r="AK3634" t="str">
            <v>Case Not Resolved</v>
          </cell>
          <cell r="AN3634">
            <v>0</v>
          </cell>
        </row>
        <row r="3635">
          <cell r="T3635" t="str">
            <v>hashen</v>
          </cell>
          <cell r="AK3635" t="str">
            <v>Case Not Resolved</v>
          </cell>
          <cell r="AN3635">
            <v>0</v>
          </cell>
        </row>
        <row r="3636">
          <cell r="T3636" t="str">
            <v>ninagian</v>
          </cell>
          <cell r="AK3636" t="str">
            <v>Other VAT Question</v>
          </cell>
          <cell r="AN3636">
            <v>0</v>
          </cell>
        </row>
        <row r="3637">
          <cell r="T3637" t="str">
            <v>rabiv</v>
          </cell>
          <cell r="AK3637" t="str">
            <v>Giving up account</v>
          </cell>
          <cell r="AN3637">
            <v>0</v>
          </cell>
        </row>
        <row r="3638">
          <cell r="T3638" t="str">
            <v>cillianc</v>
          </cell>
          <cell r="AK3638" t="str">
            <v>2019 UVN No Proof or Rejected</v>
          </cell>
          <cell r="AN3638">
            <v>2</v>
          </cell>
        </row>
        <row r="3639">
          <cell r="T3639" t="str">
            <v>johnwals</v>
          </cell>
          <cell r="AK3639" t="str">
            <v>Case Not Resolved</v>
          </cell>
          <cell r="AN3639">
            <v>0</v>
          </cell>
        </row>
        <row r="3640">
          <cell r="T3640" t="str">
            <v>chiahsl</v>
          </cell>
          <cell r="AK3640" t="str">
            <v>Case Not Resolved</v>
          </cell>
          <cell r="AN3640">
            <v>0</v>
          </cell>
        </row>
        <row r="3641">
          <cell r="T3641" t="str">
            <v>chenhaiw</v>
          </cell>
          <cell r="AK3641" t="str">
            <v>Case Not Resolved</v>
          </cell>
          <cell r="AN3641">
            <v>0</v>
          </cell>
        </row>
        <row r="3642">
          <cell r="T3642" t="str">
            <v>chenhaiw</v>
          </cell>
          <cell r="AK3642" t="str">
            <v>Case Not Resolved</v>
          </cell>
          <cell r="AN3642">
            <v>0</v>
          </cell>
        </row>
        <row r="3643">
          <cell r="T3643" t="str">
            <v>immatte</v>
          </cell>
          <cell r="AK3643" t="str">
            <v>Other - No Applicable Reason Code</v>
          </cell>
          <cell r="AN3643">
            <v>0</v>
          </cell>
        </row>
        <row r="3644">
          <cell r="T3644" t="str">
            <v>yitingc</v>
          </cell>
          <cell r="AK3644" t="str">
            <v>Case Not Resolved</v>
          </cell>
          <cell r="AN3644">
            <v>0</v>
          </cell>
        </row>
        <row r="3645">
          <cell r="T3645" t="str">
            <v>immatte</v>
          </cell>
          <cell r="AK3645" t="str">
            <v>Other - No Applicable Reason Code</v>
          </cell>
          <cell r="AN3645">
            <v>0</v>
          </cell>
        </row>
        <row r="3646">
          <cell r="T3646" t="str">
            <v>zhizha</v>
          </cell>
          <cell r="AK3646" t="str">
            <v>Case Not Resolved</v>
          </cell>
          <cell r="AN3646">
            <v>0</v>
          </cell>
        </row>
        <row r="3647">
          <cell r="T3647" t="str">
            <v>zhaoyw</v>
          </cell>
          <cell r="AK3647" t="str">
            <v>Case Not Resolved</v>
          </cell>
          <cell r="AN3647">
            <v>1</v>
          </cell>
        </row>
        <row r="3648">
          <cell r="T3648" t="str">
            <v>jinqin</v>
          </cell>
          <cell r="AK3648" t="str">
            <v>Not Available</v>
          </cell>
          <cell r="AN3648">
            <v>0</v>
          </cell>
        </row>
        <row r="3649">
          <cell r="T3649" t="str">
            <v>yumengya</v>
          </cell>
          <cell r="AK3649" t="str">
            <v>Not Available</v>
          </cell>
          <cell r="AN3649">
            <v>0</v>
          </cell>
        </row>
        <row r="3650">
          <cell r="T3650" t="str">
            <v>wenzchen</v>
          </cell>
          <cell r="AK3650" t="str">
            <v>Not Available</v>
          </cell>
          <cell r="AN3650">
            <v>0</v>
          </cell>
        </row>
        <row r="3651">
          <cell r="T3651" t="str">
            <v>johnwals</v>
          </cell>
          <cell r="AK3651" t="str">
            <v>Case Not Resolved</v>
          </cell>
          <cell r="AN3651">
            <v>0</v>
          </cell>
        </row>
        <row r="3652">
          <cell r="T3652" t="str">
            <v>corkeryr</v>
          </cell>
          <cell r="AK3652" t="str">
            <v>2019 UVN No Proof or Rejected</v>
          </cell>
          <cell r="AN3652">
            <v>0</v>
          </cell>
        </row>
        <row r="3653">
          <cell r="T3653" t="str">
            <v>yuqhuang</v>
          </cell>
          <cell r="AK3653" t="str">
            <v>Case Not Resolved</v>
          </cell>
          <cell r="AN3653">
            <v>0</v>
          </cell>
        </row>
        <row r="3654">
          <cell r="T3654" t="str">
            <v>soriniss</v>
          </cell>
          <cell r="AK3654" t="str">
            <v>Waiting for proof</v>
          </cell>
          <cell r="AN3654">
            <v>0</v>
          </cell>
        </row>
        <row r="3655">
          <cell r="T3655" t="str">
            <v>chenhaiw</v>
          </cell>
          <cell r="AK3655" t="str">
            <v>Waiting for proof</v>
          </cell>
          <cell r="AN3655">
            <v>0</v>
          </cell>
        </row>
        <row r="3656">
          <cell r="T3656" t="str">
            <v>zhaoyua</v>
          </cell>
          <cell r="AK3656" t="str">
            <v>Not Available</v>
          </cell>
          <cell r="AN3656">
            <v>0</v>
          </cell>
        </row>
        <row r="3657">
          <cell r="AK3657" t="str">
            <v>Case Not Resolved</v>
          </cell>
          <cell r="AN3657">
            <v>1</v>
          </cell>
        </row>
        <row r="3658">
          <cell r="T3658" t="str">
            <v>luyingao</v>
          </cell>
          <cell r="AK3658" t="str">
            <v>Not Available</v>
          </cell>
          <cell r="AN3658">
            <v>0</v>
          </cell>
        </row>
        <row r="3659">
          <cell r="T3659" t="str">
            <v>qiweiyi</v>
          </cell>
          <cell r="AK3659" t="str">
            <v>Not Available</v>
          </cell>
          <cell r="AN3659">
            <v>0</v>
          </cell>
        </row>
        <row r="3660">
          <cell r="T3660" t="str">
            <v>mbbravo</v>
          </cell>
          <cell r="AK3660" t="str">
            <v>Case Not Resolved</v>
          </cell>
          <cell r="AN3660">
            <v>0</v>
          </cell>
        </row>
        <row r="3661">
          <cell r="T3661" t="str">
            <v>johnwals</v>
          </cell>
          <cell r="AK3661" t="str">
            <v>Case Not Resolved</v>
          </cell>
          <cell r="AN3661">
            <v>0</v>
          </cell>
        </row>
        <row r="3662">
          <cell r="T3662" t="str">
            <v>johnwals</v>
          </cell>
          <cell r="AK3662" t="str">
            <v>Case Not Resolved</v>
          </cell>
          <cell r="AN3662">
            <v>0</v>
          </cell>
        </row>
        <row r="3663">
          <cell r="T3663" t="str">
            <v>yuxiam</v>
          </cell>
          <cell r="AK3663" t="str">
            <v>Case Not Resolved</v>
          </cell>
          <cell r="AN3663">
            <v>0</v>
          </cell>
        </row>
        <row r="3664">
          <cell r="T3664" t="str">
            <v>johnwals</v>
          </cell>
          <cell r="AK3664" t="str">
            <v>Case Not Resolved</v>
          </cell>
          <cell r="AN3664">
            <v>0</v>
          </cell>
        </row>
        <row r="3665">
          <cell r="T3665" t="str">
            <v>xiaogren</v>
          </cell>
          <cell r="AK3665" t="str">
            <v>Case Not Resolved</v>
          </cell>
          <cell r="AN3665">
            <v>0</v>
          </cell>
        </row>
        <row r="3666">
          <cell r="AK3666" t="str">
            <v>Case Not Resolved</v>
          </cell>
          <cell r="AN3666">
            <v>1</v>
          </cell>
        </row>
        <row r="3667">
          <cell r="T3667" t="str">
            <v>jinqin</v>
          </cell>
          <cell r="AK3667" t="str">
            <v>Not Available</v>
          </cell>
          <cell r="AN3667">
            <v>0</v>
          </cell>
        </row>
        <row r="3668">
          <cell r="T3668" t="str">
            <v>yuxiam</v>
          </cell>
          <cell r="AK3668" t="str">
            <v>Not Available</v>
          </cell>
          <cell r="AN3668">
            <v>0</v>
          </cell>
        </row>
        <row r="3669">
          <cell r="T3669" t="str">
            <v>choyi</v>
          </cell>
          <cell r="AK3669" t="str">
            <v>Not Available</v>
          </cell>
          <cell r="AN3669">
            <v>0</v>
          </cell>
        </row>
        <row r="3670">
          <cell r="T3670" t="str">
            <v>wanjiali</v>
          </cell>
          <cell r="AK3670" t="str">
            <v>Not Available</v>
          </cell>
          <cell r="AN3670">
            <v>0</v>
          </cell>
        </row>
        <row r="3671">
          <cell r="AK3671" t="str">
            <v>Case Not Resolved</v>
          </cell>
          <cell r="AN3671">
            <v>0</v>
          </cell>
        </row>
        <row r="3672">
          <cell r="T3672" t="str">
            <v>mbbravo</v>
          </cell>
          <cell r="AK3672" t="str">
            <v>VAT Uploaded</v>
          </cell>
          <cell r="AN3672">
            <v>0</v>
          </cell>
        </row>
        <row r="3673">
          <cell r="T3673" t="str">
            <v>johnwals</v>
          </cell>
          <cell r="AK3673" t="str">
            <v>Case Not Resolved</v>
          </cell>
          <cell r="AN3673">
            <v>0</v>
          </cell>
        </row>
        <row r="3674">
          <cell r="T3674" t="str">
            <v>hashen</v>
          </cell>
          <cell r="AK3674" t="str">
            <v>Case Not Resolved</v>
          </cell>
          <cell r="AN3674">
            <v>0</v>
          </cell>
        </row>
        <row r="3675">
          <cell r="T3675" t="str">
            <v>matyldk</v>
          </cell>
          <cell r="AK3675" t="str">
            <v>Not Available</v>
          </cell>
          <cell r="AN3675">
            <v>0</v>
          </cell>
        </row>
        <row r="3676">
          <cell r="T3676" t="str">
            <v>mukimovt</v>
          </cell>
          <cell r="AK3676" t="str">
            <v>Waiting for proof</v>
          </cell>
          <cell r="AN3676">
            <v>0</v>
          </cell>
        </row>
        <row r="3677">
          <cell r="T3677" t="str">
            <v>yitingc</v>
          </cell>
          <cell r="AK3677" t="str">
            <v>Case Not Resolved</v>
          </cell>
          <cell r="AN3677">
            <v>0</v>
          </cell>
        </row>
        <row r="3678">
          <cell r="T3678" t="str">
            <v>sunhengy</v>
          </cell>
          <cell r="AK3678" t="str">
            <v>Not Available</v>
          </cell>
          <cell r="AN3678">
            <v>0</v>
          </cell>
        </row>
        <row r="3679">
          <cell r="T3679" t="str">
            <v>sunhengy</v>
          </cell>
          <cell r="AK3679" t="str">
            <v>Not Available</v>
          </cell>
          <cell r="AN3679">
            <v>0</v>
          </cell>
        </row>
        <row r="3680">
          <cell r="AK3680" t="str">
            <v>Case Not Resolved</v>
          </cell>
          <cell r="AN3680">
            <v>0</v>
          </cell>
        </row>
        <row r="3681">
          <cell r="T3681" t="str">
            <v>wngmlu</v>
          </cell>
          <cell r="AK3681" t="str">
            <v>Not Available</v>
          </cell>
          <cell r="AN3681">
            <v>0</v>
          </cell>
        </row>
        <row r="3682">
          <cell r="T3682" t="str">
            <v>johnwals</v>
          </cell>
          <cell r="AK3682" t="str">
            <v>VAT Uploaded</v>
          </cell>
          <cell r="AN3682">
            <v>0</v>
          </cell>
        </row>
        <row r="3683">
          <cell r="T3683" t="str">
            <v>johnwals</v>
          </cell>
          <cell r="AK3683" t="str">
            <v>VAT Uploaded</v>
          </cell>
          <cell r="AN3683">
            <v>1</v>
          </cell>
        </row>
        <row r="3684">
          <cell r="T3684" t="str">
            <v>corkeryr</v>
          </cell>
          <cell r="AK3684" t="str">
            <v>VAT Uploaded</v>
          </cell>
          <cell r="AN3684">
            <v>0</v>
          </cell>
        </row>
        <row r="3685">
          <cell r="T3685" t="str">
            <v>johnwals</v>
          </cell>
          <cell r="AK3685" t="str">
            <v>Case Not Resolved</v>
          </cell>
          <cell r="AN3685">
            <v>0</v>
          </cell>
        </row>
        <row r="3686">
          <cell r="T3686" t="str">
            <v>hashen</v>
          </cell>
          <cell r="AK3686" t="str">
            <v>Case Not Resolved</v>
          </cell>
          <cell r="AN3686">
            <v>0</v>
          </cell>
        </row>
        <row r="3687">
          <cell r="T3687" t="str">
            <v>johnwals</v>
          </cell>
          <cell r="AK3687" t="str">
            <v>Case Not Resolved</v>
          </cell>
          <cell r="AN3687">
            <v>0</v>
          </cell>
        </row>
        <row r="3688">
          <cell r="T3688" t="str">
            <v>yuqhuang</v>
          </cell>
          <cell r="AK3688" t="str">
            <v>Case Not Resolved</v>
          </cell>
          <cell r="AN3688">
            <v>0</v>
          </cell>
        </row>
        <row r="3689">
          <cell r="T3689" t="str">
            <v>xiaogren</v>
          </cell>
          <cell r="AK3689" t="str">
            <v>Case Not Resolved</v>
          </cell>
          <cell r="AN3689">
            <v>0</v>
          </cell>
        </row>
        <row r="3690">
          <cell r="T3690" t="str">
            <v>lujang</v>
          </cell>
          <cell r="AK3690" t="str">
            <v>Case Not Resolved</v>
          </cell>
          <cell r="AN3690">
            <v>0</v>
          </cell>
        </row>
        <row r="3691">
          <cell r="T3691" t="str">
            <v>myilun</v>
          </cell>
          <cell r="AK3691" t="str">
            <v>Not Available</v>
          </cell>
          <cell r="AN3691">
            <v>0</v>
          </cell>
        </row>
        <row r="3692">
          <cell r="AK3692" t="str">
            <v>Case Not Resolved</v>
          </cell>
          <cell r="AN3692">
            <v>1</v>
          </cell>
        </row>
        <row r="3693">
          <cell r="T3693" t="str">
            <v>chilis</v>
          </cell>
          <cell r="AK3693" t="str">
            <v>Not Available</v>
          </cell>
          <cell r="AN3693">
            <v>0</v>
          </cell>
        </row>
        <row r="3694">
          <cell r="T3694" t="str">
            <v>sunhengy</v>
          </cell>
          <cell r="AK3694" t="str">
            <v>Not Available</v>
          </cell>
          <cell r="AN3694">
            <v>0</v>
          </cell>
        </row>
        <row r="3695">
          <cell r="T3695" t="str">
            <v>johnwals</v>
          </cell>
          <cell r="AK3695" t="str">
            <v>VAT Uploaded</v>
          </cell>
          <cell r="AN3695">
            <v>0</v>
          </cell>
        </row>
        <row r="3696">
          <cell r="T3696" t="str">
            <v>zhaoyua</v>
          </cell>
          <cell r="AK3696" t="str">
            <v>Not Available</v>
          </cell>
          <cell r="AN3696">
            <v>0</v>
          </cell>
        </row>
        <row r="3697">
          <cell r="T3697" t="str">
            <v>hashen</v>
          </cell>
          <cell r="AK3697" t="str">
            <v>Case Not Resolved</v>
          </cell>
          <cell r="AN3697">
            <v>0</v>
          </cell>
        </row>
        <row r="3698">
          <cell r="T3698" t="str">
            <v>johnwals</v>
          </cell>
          <cell r="AK3698" t="str">
            <v>Case Not Resolved</v>
          </cell>
          <cell r="AN3698">
            <v>0</v>
          </cell>
        </row>
        <row r="3699">
          <cell r="T3699" t="str">
            <v>johnwals</v>
          </cell>
          <cell r="AK3699" t="str">
            <v>Case Not Resolved</v>
          </cell>
          <cell r="AN3699">
            <v>0</v>
          </cell>
        </row>
        <row r="3700">
          <cell r="T3700" t="str">
            <v>mukimovt</v>
          </cell>
          <cell r="AK3700" t="str">
            <v>Other VAT Question</v>
          </cell>
          <cell r="AN3700">
            <v>0</v>
          </cell>
        </row>
        <row r="3701">
          <cell r="T3701" t="str">
            <v>mbbravo</v>
          </cell>
          <cell r="AK3701" t="str">
            <v>Other VAT Question</v>
          </cell>
          <cell r="AN3701">
            <v>1</v>
          </cell>
        </row>
        <row r="3702">
          <cell r="T3702" t="str">
            <v>matyldk</v>
          </cell>
          <cell r="AK3702" t="str">
            <v>Not Available</v>
          </cell>
          <cell r="AN3702">
            <v>0</v>
          </cell>
        </row>
        <row r="3703">
          <cell r="T3703" t="str">
            <v>yuqhuang</v>
          </cell>
          <cell r="AK3703" t="str">
            <v>Case Not Resolved</v>
          </cell>
          <cell r="AN3703">
            <v>0</v>
          </cell>
        </row>
        <row r="3704">
          <cell r="T3704" t="str">
            <v>yitingc</v>
          </cell>
          <cell r="AK3704" t="str">
            <v>Case Not Resolved</v>
          </cell>
          <cell r="AN3704">
            <v>0</v>
          </cell>
        </row>
        <row r="3705">
          <cell r="T3705" t="str">
            <v>rabiv</v>
          </cell>
          <cell r="AK3705" t="str">
            <v>Waiting for proof</v>
          </cell>
          <cell r="AN3705">
            <v>0</v>
          </cell>
        </row>
        <row r="3706">
          <cell r="T3706" t="str">
            <v>yitingc</v>
          </cell>
          <cell r="AK3706" t="str">
            <v>Case Not Resolved</v>
          </cell>
          <cell r="AN3706">
            <v>0</v>
          </cell>
        </row>
        <row r="3707">
          <cell r="AK3707" t="str">
            <v>Case Not Resolved</v>
          </cell>
          <cell r="AN3707">
            <v>2</v>
          </cell>
        </row>
        <row r="3708">
          <cell r="AK3708" t="str">
            <v>Case Not Resolved</v>
          </cell>
          <cell r="AN3708">
            <v>1</v>
          </cell>
        </row>
        <row r="3709">
          <cell r="T3709" t="str">
            <v>mbbravo</v>
          </cell>
          <cell r="AK3709" t="str">
            <v>VAT Uploaded</v>
          </cell>
          <cell r="AN3709">
            <v>0</v>
          </cell>
        </row>
        <row r="3710">
          <cell r="T3710" t="str">
            <v>corkeryr</v>
          </cell>
          <cell r="AK3710" t="str">
            <v>2019 UVN Proof Provided</v>
          </cell>
          <cell r="AN3710">
            <v>0</v>
          </cell>
        </row>
        <row r="3711">
          <cell r="T3711" t="str">
            <v>jinqin</v>
          </cell>
          <cell r="AK3711" t="str">
            <v>2019 UVN Proof Provided</v>
          </cell>
          <cell r="AN3711">
            <v>0</v>
          </cell>
        </row>
        <row r="3712">
          <cell r="T3712" t="str">
            <v>corkeryr</v>
          </cell>
          <cell r="AK3712" t="str">
            <v>VAT Uploaded</v>
          </cell>
          <cell r="AN3712">
            <v>0</v>
          </cell>
        </row>
        <row r="3713">
          <cell r="T3713" t="str">
            <v>hashen</v>
          </cell>
          <cell r="AK3713" t="str">
            <v>Case Not Resolved</v>
          </cell>
          <cell r="AN3713">
            <v>0</v>
          </cell>
        </row>
        <row r="3714">
          <cell r="T3714" t="str">
            <v>johnwals</v>
          </cell>
          <cell r="AK3714" t="str">
            <v>2019 UVN No Proof or Rejected</v>
          </cell>
          <cell r="AN3714">
            <v>0</v>
          </cell>
        </row>
        <row r="3715">
          <cell r="T3715" t="str">
            <v>lnjn</v>
          </cell>
          <cell r="AK3715" t="str">
            <v>2019 UVN Proof Provided</v>
          </cell>
          <cell r="AN3715">
            <v>0</v>
          </cell>
        </row>
        <row r="3716">
          <cell r="T3716" t="str">
            <v>hashen</v>
          </cell>
          <cell r="AK3716" t="str">
            <v>Case Not Resolved</v>
          </cell>
          <cell r="AN3716">
            <v>0</v>
          </cell>
        </row>
        <row r="3717">
          <cell r="T3717" t="str">
            <v>soriniss</v>
          </cell>
          <cell r="AK3717" t="str">
            <v>VAT Uploaded</v>
          </cell>
          <cell r="AN3717">
            <v>0</v>
          </cell>
        </row>
        <row r="3718">
          <cell r="T3718" t="str">
            <v>johnwals</v>
          </cell>
          <cell r="AK3718" t="str">
            <v>Case Not Resolved</v>
          </cell>
          <cell r="AN3718">
            <v>0</v>
          </cell>
        </row>
        <row r="3719">
          <cell r="T3719" t="str">
            <v>hashen</v>
          </cell>
          <cell r="AK3719" t="str">
            <v>Case Not Resolved</v>
          </cell>
          <cell r="AN3719">
            <v>0</v>
          </cell>
        </row>
        <row r="3720">
          <cell r="T3720" t="str">
            <v>corkeryr</v>
          </cell>
          <cell r="AK3720" t="str">
            <v>Waiting for proof</v>
          </cell>
          <cell r="AN3720">
            <v>1</v>
          </cell>
        </row>
        <row r="3721">
          <cell r="AK3721" t="str">
            <v>Case Not Resolved</v>
          </cell>
          <cell r="AN3721">
            <v>1</v>
          </cell>
        </row>
        <row r="3722">
          <cell r="T3722" t="str">
            <v>yumengya</v>
          </cell>
          <cell r="AK3722" t="str">
            <v>Other VAT Question</v>
          </cell>
          <cell r="AN3722">
            <v>0</v>
          </cell>
        </row>
        <row r="3723">
          <cell r="T3723" t="str">
            <v>wenzchen</v>
          </cell>
          <cell r="AK3723" t="str">
            <v>Not Available</v>
          </cell>
          <cell r="AN3723">
            <v>0</v>
          </cell>
        </row>
        <row r="3724">
          <cell r="T3724" t="str">
            <v>mbbravo</v>
          </cell>
          <cell r="AK3724" t="str">
            <v>VAT Uploaded</v>
          </cell>
          <cell r="AN3724">
            <v>0</v>
          </cell>
        </row>
        <row r="3725">
          <cell r="AK3725" t="str">
            <v>Case Not Resolved</v>
          </cell>
          <cell r="AN3725">
            <v>1</v>
          </cell>
        </row>
        <row r="3726">
          <cell r="T3726" t="str">
            <v>johnwals</v>
          </cell>
          <cell r="AK3726" t="str">
            <v>VAT Uploaded</v>
          </cell>
          <cell r="AN3726">
            <v>0</v>
          </cell>
        </row>
        <row r="3727">
          <cell r="T3727" t="str">
            <v>johnwals</v>
          </cell>
          <cell r="AK3727" t="str">
            <v>2019 UVN No Proof or Rejected</v>
          </cell>
          <cell r="AN3727">
            <v>0</v>
          </cell>
        </row>
        <row r="3728">
          <cell r="T3728" t="str">
            <v>johnwals</v>
          </cell>
          <cell r="AK3728" t="str">
            <v>Case Not Resolved</v>
          </cell>
          <cell r="AN3728">
            <v>0</v>
          </cell>
        </row>
        <row r="3729">
          <cell r="T3729" t="str">
            <v>johnwals</v>
          </cell>
          <cell r="AK3729" t="str">
            <v>2019 UVN No Proof or Rejected</v>
          </cell>
          <cell r="AN3729">
            <v>0</v>
          </cell>
        </row>
        <row r="3730">
          <cell r="T3730" t="str">
            <v>soriniss</v>
          </cell>
          <cell r="AK3730" t="str">
            <v>VAT Uploaded</v>
          </cell>
          <cell r="AN3730">
            <v>0</v>
          </cell>
        </row>
        <row r="3731">
          <cell r="T3731" t="str">
            <v>yitingc</v>
          </cell>
          <cell r="AK3731" t="str">
            <v>Case Not Resolved</v>
          </cell>
          <cell r="AN3731">
            <v>0</v>
          </cell>
        </row>
        <row r="3732">
          <cell r="T3732" t="str">
            <v>soriniss</v>
          </cell>
          <cell r="AK3732" t="str">
            <v>VAT Uploaded</v>
          </cell>
          <cell r="AN3732">
            <v>0</v>
          </cell>
        </row>
        <row r="3733">
          <cell r="T3733" t="str">
            <v>wngmlu</v>
          </cell>
          <cell r="AK3733" t="str">
            <v>Case Not Resolved</v>
          </cell>
          <cell r="AN3733">
            <v>0</v>
          </cell>
        </row>
        <row r="3734">
          <cell r="T3734" t="str">
            <v>mukimovt</v>
          </cell>
          <cell r="AK3734" t="str">
            <v>Waiting for proof</v>
          </cell>
          <cell r="AN3734">
            <v>0</v>
          </cell>
        </row>
        <row r="3735">
          <cell r="T3735" t="str">
            <v>immatte</v>
          </cell>
          <cell r="AK3735" t="str">
            <v>Other VAT Question</v>
          </cell>
          <cell r="AN3735">
            <v>0</v>
          </cell>
        </row>
        <row r="3736">
          <cell r="T3736" t="str">
            <v>chiahsl</v>
          </cell>
          <cell r="AK3736" t="str">
            <v>Case Not Resolved</v>
          </cell>
          <cell r="AN3736">
            <v>0</v>
          </cell>
        </row>
        <row r="3737">
          <cell r="T3737" t="str">
            <v>luyingao</v>
          </cell>
          <cell r="AK3737" t="str">
            <v>Case Not Resolved</v>
          </cell>
          <cell r="AN3737">
            <v>0</v>
          </cell>
        </row>
        <row r="3738">
          <cell r="T3738" t="str">
            <v>rabiv</v>
          </cell>
          <cell r="AK3738" t="str">
            <v>Other VAT Question</v>
          </cell>
          <cell r="AN3738">
            <v>0</v>
          </cell>
        </row>
        <row r="3739">
          <cell r="T3739" t="str">
            <v>luyingao</v>
          </cell>
          <cell r="AK3739" t="str">
            <v>Case Not Resolved</v>
          </cell>
          <cell r="AN3739">
            <v>0</v>
          </cell>
        </row>
        <row r="3740">
          <cell r="AK3740" t="str">
            <v>Case Not Resolved</v>
          </cell>
          <cell r="AN3740">
            <v>0</v>
          </cell>
        </row>
        <row r="3741">
          <cell r="T3741" t="str">
            <v>lujang</v>
          </cell>
          <cell r="AK3741" t="str">
            <v>Not Available</v>
          </cell>
          <cell r="AN3741">
            <v>0</v>
          </cell>
        </row>
        <row r="3742">
          <cell r="T3742" t="str">
            <v>mbbravo</v>
          </cell>
          <cell r="AK3742" t="str">
            <v>VAT Uploaded</v>
          </cell>
          <cell r="AN3742">
            <v>0</v>
          </cell>
        </row>
        <row r="3743">
          <cell r="T3743" t="str">
            <v>wanjiali</v>
          </cell>
          <cell r="AK3743" t="str">
            <v>Not Available</v>
          </cell>
          <cell r="AN3743">
            <v>0</v>
          </cell>
        </row>
        <row r="3744">
          <cell r="T3744" t="str">
            <v>liuwenyu</v>
          </cell>
          <cell r="AK3744" t="str">
            <v>2019 UVN Proof Provided</v>
          </cell>
          <cell r="AN3744">
            <v>0</v>
          </cell>
        </row>
        <row r="3745">
          <cell r="T3745" t="str">
            <v>mukimovt</v>
          </cell>
          <cell r="AK3745" t="str">
            <v>2019 UVN Proof Provided</v>
          </cell>
          <cell r="AN3745">
            <v>0</v>
          </cell>
        </row>
        <row r="3746">
          <cell r="T3746" t="str">
            <v>rabiv</v>
          </cell>
          <cell r="AK3746" t="str">
            <v>VAT Uploaded</v>
          </cell>
          <cell r="AN3746">
            <v>0</v>
          </cell>
        </row>
        <row r="3747">
          <cell r="T3747" t="str">
            <v>immatte</v>
          </cell>
          <cell r="AK3747" t="str">
            <v>Other - No Applicable Reason Code</v>
          </cell>
          <cell r="AN3747">
            <v>0</v>
          </cell>
        </row>
        <row r="3748">
          <cell r="T3748" t="str">
            <v>hashen</v>
          </cell>
          <cell r="AK3748" t="str">
            <v>Case Not Resolved</v>
          </cell>
          <cell r="AN3748">
            <v>0</v>
          </cell>
        </row>
        <row r="3749">
          <cell r="T3749" t="str">
            <v>yumengya</v>
          </cell>
          <cell r="AK3749" t="str">
            <v>Case Not Resolved</v>
          </cell>
          <cell r="AN3749">
            <v>0</v>
          </cell>
        </row>
        <row r="3750">
          <cell r="T3750" t="str">
            <v>hashen</v>
          </cell>
          <cell r="AK3750" t="str">
            <v>VAT Uploaded</v>
          </cell>
          <cell r="AN3750">
            <v>0</v>
          </cell>
        </row>
        <row r="3751">
          <cell r="T3751" t="str">
            <v>yumengya</v>
          </cell>
          <cell r="AK3751" t="str">
            <v>Not Available</v>
          </cell>
          <cell r="AN3751">
            <v>0</v>
          </cell>
        </row>
        <row r="3752">
          <cell r="T3752" t="str">
            <v>mukimovt</v>
          </cell>
          <cell r="AK3752" t="str">
            <v>2019 UVN Proof Provided</v>
          </cell>
          <cell r="AN3752">
            <v>0</v>
          </cell>
        </row>
        <row r="3753">
          <cell r="T3753" t="str">
            <v>johnwals</v>
          </cell>
          <cell r="AK3753" t="str">
            <v>2019 UVN No Proof or Rejected</v>
          </cell>
          <cell r="AN3753">
            <v>0</v>
          </cell>
        </row>
        <row r="3754">
          <cell r="T3754" t="str">
            <v>johnwals</v>
          </cell>
          <cell r="AK3754" t="str">
            <v>Case Not Resolved</v>
          </cell>
          <cell r="AN3754">
            <v>0</v>
          </cell>
        </row>
        <row r="3755">
          <cell r="T3755" t="str">
            <v>wngmlu</v>
          </cell>
          <cell r="AK3755" t="str">
            <v>Case Not Resolved</v>
          </cell>
          <cell r="AN3755">
            <v>0</v>
          </cell>
        </row>
        <row r="3756">
          <cell r="T3756" t="str">
            <v>lujang</v>
          </cell>
          <cell r="AK3756" t="str">
            <v>Case Not Resolved</v>
          </cell>
          <cell r="AN3756">
            <v>0</v>
          </cell>
        </row>
        <row r="3757">
          <cell r="T3757" t="str">
            <v>liuwenyu</v>
          </cell>
          <cell r="AK3757" t="str">
            <v>Case Not Resolved</v>
          </cell>
          <cell r="AN3757">
            <v>0</v>
          </cell>
        </row>
        <row r="3758">
          <cell r="T3758" t="str">
            <v>yunxiz</v>
          </cell>
          <cell r="AK3758" t="str">
            <v>Case Not Resolved</v>
          </cell>
          <cell r="AN3758">
            <v>0</v>
          </cell>
        </row>
        <row r="3759">
          <cell r="T3759" t="str">
            <v>ouyangl</v>
          </cell>
          <cell r="AK3759" t="str">
            <v>Not Available</v>
          </cell>
          <cell r="AN3759">
            <v>0</v>
          </cell>
        </row>
        <row r="3760">
          <cell r="T3760" t="str">
            <v>zhaoyw</v>
          </cell>
          <cell r="AK3760" t="str">
            <v>2019 UVN Proof Provided</v>
          </cell>
          <cell r="AN3760">
            <v>1</v>
          </cell>
        </row>
        <row r="3761">
          <cell r="T3761" t="str">
            <v>corkeryr</v>
          </cell>
          <cell r="AK3761" t="str">
            <v>2019 UVN No Proof or Rejected</v>
          </cell>
          <cell r="AN3761">
            <v>1</v>
          </cell>
        </row>
        <row r="3762">
          <cell r="T3762" t="str">
            <v>cillianc</v>
          </cell>
          <cell r="AK3762" t="str">
            <v>2019 UVN No Proof or Rejected</v>
          </cell>
          <cell r="AN3762">
            <v>2</v>
          </cell>
        </row>
        <row r="3763">
          <cell r="T3763" t="str">
            <v>johnwals</v>
          </cell>
          <cell r="AK3763" t="str">
            <v>Case Not Resolved</v>
          </cell>
          <cell r="AN3763">
            <v>0</v>
          </cell>
        </row>
        <row r="3764">
          <cell r="T3764" t="str">
            <v>xiaogren</v>
          </cell>
          <cell r="AK3764" t="str">
            <v>Case Not Resolved</v>
          </cell>
          <cell r="AN3764">
            <v>0</v>
          </cell>
        </row>
        <row r="3765">
          <cell r="T3765" t="str">
            <v>lujang</v>
          </cell>
          <cell r="AK3765" t="str">
            <v>Case Not Resolved</v>
          </cell>
          <cell r="AN3765">
            <v>0</v>
          </cell>
        </row>
        <row r="3766">
          <cell r="T3766" t="str">
            <v>soriniss</v>
          </cell>
          <cell r="AK3766" t="str">
            <v>Waiting for proof</v>
          </cell>
          <cell r="AN3766">
            <v>0</v>
          </cell>
        </row>
        <row r="3767">
          <cell r="AK3767" t="str">
            <v>Case Not Resolved</v>
          </cell>
          <cell r="AN3767">
            <v>0</v>
          </cell>
        </row>
        <row r="3768">
          <cell r="T3768" t="str">
            <v>jinqin</v>
          </cell>
          <cell r="AK3768" t="str">
            <v>Not Available</v>
          </cell>
          <cell r="AN3768">
            <v>0</v>
          </cell>
        </row>
        <row r="3769">
          <cell r="T3769" t="str">
            <v>zhaoyua</v>
          </cell>
          <cell r="AK3769" t="str">
            <v>Not Available</v>
          </cell>
          <cell r="AN3769">
            <v>0</v>
          </cell>
        </row>
        <row r="3770">
          <cell r="AK3770" t="str">
            <v>2019 UVN Proof Provided</v>
          </cell>
          <cell r="AN3770">
            <v>0</v>
          </cell>
        </row>
        <row r="3771">
          <cell r="AK3771" t="str">
            <v>Case Not Resolved</v>
          </cell>
          <cell r="AN3771">
            <v>1</v>
          </cell>
        </row>
        <row r="3772">
          <cell r="T3772" t="str">
            <v>jinqin</v>
          </cell>
          <cell r="AK3772" t="str">
            <v>Not Available</v>
          </cell>
          <cell r="AN3772">
            <v>0</v>
          </cell>
        </row>
        <row r="3773">
          <cell r="AK3773" t="str">
            <v>2019 UVN Proof Provided</v>
          </cell>
          <cell r="AN3773">
            <v>0</v>
          </cell>
        </row>
        <row r="3774">
          <cell r="T3774" t="str">
            <v>corkeryr</v>
          </cell>
          <cell r="AK3774" t="str">
            <v>2019 UVN No Proof or Rejected</v>
          </cell>
          <cell r="AN3774">
            <v>0</v>
          </cell>
        </row>
        <row r="3775">
          <cell r="T3775" t="str">
            <v>hashen</v>
          </cell>
          <cell r="AK3775" t="str">
            <v>Case Not Resolved</v>
          </cell>
          <cell r="AN3775">
            <v>0</v>
          </cell>
        </row>
        <row r="3776">
          <cell r="T3776" t="str">
            <v>johnwals</v>
          </cell>
          <cell r="AK3776" t="str">
            <v>Case Not Resolved</v>
          </cell>
          <cell r="AN3776">
            <v>0</v>
          </cell>
        </row>
        <row r="3777">
          <cell r="T3777" t="str">
            <v>mukimovt</v>
          </cell>
          <cell r="AK3777" t="str">
            <v>Other VAT Question</v>
          </cell>
          <cell r="AN3777">
            <v>0</v>
          </cell>
        </row>
        <row r="3778">
          <cell r="T3778" t="str">
            <v>hashen</v>
          </cell>
          <cell r="AK3778" t="str">
            <v>Case Not Resolved</v>
          </cell>
          <cell r="AN3778">
            <v>0</v>
          </cell>
        </row>
        <row r="3779">
          <cell r="T3779" t="str">
            <v>johnwals</v>
          </cell>
          <cell r="AK3779" t="str">
            <v>Case Not Resolved</v>
          </cell>
          <cell r="AN3779">
            <v>0</v>
          </cell>
        </row>
        <row r="3780">
          <cell r="T3780" t="str">
            <v>zhizha</v>
          </cell>
          <cell r="AK3780" t="str">
            <v>Case Not Resolved</v>
          </cell>
          <cell r="AN3780">
            <v>0</v>
          </cell>
        </row>
        <row r="3781">
          <cell r="T3781" t="str">
            <v>lnjn</v>
          </cell>
          <cell r="AK3781" t="str">
            <v>Case Not Resolved</v>
          </cell>
          <cell r="AN3781">
            <v>0</v>
          </cell>
        </row>
        <row r="3782">
          <cell r="T3782" t="str">
            <v>zhizha</v>
          </cell>
          <cell r="AK3782" t="str">
            <v>Case Not Resolved</v>
          </cell>
          <cell r="AN3782">
            <v>0</v>
          </cell>
        </row>
        <row r="3783">
          <cell r="T3783" t="str">
            <v>chiahsl</v>
          </cell>
          <cell r="AK3783" t="str">
            <v>Case Not Resolved</v>
          </cell>
          <cell r="AN3783">
            <v>0</v>
          </cell>
        </row>
        <row r="3784">
          <cell r="T3784" t="str">
            <v>zhaoyw</v>
          </cell>
          <cell r="AK3784" t="str">
            <v>Case Not Resolved</v>
          </cell>
          <cell r="AN3784">
            <v>0</v>
          </cell>
        </row>
        <row r="3785">
          <cell r="T3785" t="str">
            <v>ouyangl</v>
          </cell>
          <cell r="AK3785" t="str">
            <v>2019 UVN Proof Provided</v>
          </cell>
          <cell r="AN3785">
            <v>2</v>
          </cell>
        </row>
        <row r="3786">
          <cell r="AK3786" t="str">
            <v>Case Not Resolved</v>
          </cell>
          <cell r="AN3786">
            <v>1</v>
          </cell>
        </row>
        <row r="3787">
          <cell r="T3787" t="str">
            <v>yumengya</v>
          </cell>
          <cell r="AK3787" t="str">
            <v>Not Available</v>
          </cell>
          <cell r="AN3787">
            <v>0</v>
          </cell>
        </row>
        <row r="3788">
          <cell r="T3788" t="str">
            <v>wanjiali</v>
          </cell>
          <cell r="AK3788" t="str">
            <v>Not Available</v>
          </cell>
          <cell r="AN3788">
            <v>0</v>
          </cell>
        </row>
        <row r="3789">
          <cell r="T3789" t="str">
            <v>ouyangl</v>
          </cell>
          <cell r="AK3789" t="str">
            <v>2019 UVN No Proof or Rejected</v>
          </cell>
          <cell r="AN3789">
            <v>0</v>
          </cell>
        </row>
        <row r="3790">
          <cell r="T3790" t="str">
            <v>corkeryr</v>
          </cell>
          <cell r="AK3790" t="str">
            <v>2019 UVN No Proof or Rejected</v>
          </cell>
          <cell r="AN3790">
            <v>1</v>
          </cell>
        </row>
        <row r="3791">
          <cell r="T3791" t="str">
            <v>johnwals</v>
          </cell>
          <cell r="AK3791" t="str">
            <v>Case Not Resolved</v>
          </cell>
          <cell r="AN3791">
            <v>0</v>
          </cell>
        </row>
        <row r="3792">
          <cell r="T3792" t="str">
            <v>johnwals</v>
          </cell>
          <cell r="AK3792" t="str">
            <v>2019 UVN No Proof or Rejected</v>
          </cell>
          <cell r="AN3792">
            <v>0</v>
          </cell>
        </row>
        <row r="3793">
          <cell r="T3793" t="str">
            <v>johnwals</v>
          </cell>
          <cell r="AK3793" t="str">
            <v>Case Not Resolved</v>
          </cell>
          <cell r="AN3793">
            <v>0</v>
          </cell>
        </row>
        <row r="3794">
          <cell r="T3794" t="str">
            <v>johnwals</v>
          </cell>
          <cell r="AK3794" t="str">
            <v>Case Not Resolved</v>
          </cell>
          <cell r="AN3794">
            <v>0</v>
          </cell>
        </row>
        <row r="3795">
          <cell r="AK3795" t="str">
            <v>Other VAT Question</v>
          </cell>
          <cell r="AN3795">
            <v>0</v>
          </cell>
        </row>
        <row r="3796">
          <cell r="T3796" t="str">
            <v>johnwals</v>
          </cell>
          <cell r="AK3796" t="str">
            <v>Case Not Resolved</v>
          </cell>
          <cell r="AN3796">
            <v>0</v>
          </cell>
        </row>
        <row r="3797">
          <cell r="T3797" t="str">
            <v>corkeryr</v>
          </cell>
          <cell r="AK3797" t="str">
            <v>2019 UVN No Proof or Rejected</v>
          </cell>
          <cell r="AN3797">
            <v>1</v>
          </cell>
        </row>
        <row r="3798">
          <cell r="T3798" t="str">
            <v>hashen</v>
          </cell>
          <cell r="AK3798" t="str">
            <v>Case Not Resolved</v>
          </cell>
          <cell r="AN3798">
            <v>0</v>
          </cell>
        </row>
        <row r="3799">
          <cell r="T3799" t="str">
            <v>immatte</v>
          </cell>
          <cell r="AK3799" t="str">
            <v>VAT Uploaded</v>
          </cell>
          <cell r="AN3799">
            <v>0</v>
          </cell>
        </row>
        <row r="3800">
          <cell r="T3800" t="str">
            <v>soriniss</v>
          </cell>
          <cell r="AK3800" t="str">
            <v>Waiting for proof</v>
          </cell>
          <cell r="AN3800">
            <v>3</v>
          </cell>
        </row>
        <row r="3801">
          <cell r="T3801" t="str">
            <v>corkeryr</v>
          </cell>
          <cell r="AK3801" t="str">
            <v>Unresponsive Seller</v>
          </cell>
          <cell r="AN3801">
            <v>0</v>
          </cell>
        </row>
        <row r="3802">
          <cell r="T3802" t="str">
            <v>zhaoyw</v>
          </cell>
          <cell r="AK3802" t="str">
            <v>Case Not Resolved</v>
          </cell>
          <cell r="AN3802">
            <v>0</v>
          </cell>
        </row>
        <row r="3803">
          <cell r="T3803" t="str">
            <v>mbbravo</v>
          </cell>
          <cell r="AK3803" t="str">
            <v>Unresponsive Seller</v>
          </cell>
          <cell r="AN3803">
            <v>1</v>
          </cell>
        </row>
        <row r="3804">
          <cell r="T3804" t="str">
            <v>jinqin</v>
          </cell>
          <cell r="AK3804" t="str">
            <v>Not Available</v>
          </cell>
          <cell r="AN3804">
            <v>0</v>
          </cell>
        </row>
        <row r="3805">
          <cell r="T3805" t="str">
            <v>lujang</v>
          </cell>
          <cell r="AK3805" t="str">
            <v>Not Available</v>
          </cell>
          <cell r="AN3805">
            <v>0</v>
          </cell>
        </row>
        <row r="3806">
          <cell r="T3806" t="str">
            <v>johnwals</v>
          </cell>
          <cell r="AK3806" t="str">
            <v>VAT Uploaded</v>
          </cell>
          <cell r="AN3806">
            <v>0</v>
          </cell>
        </row>
        <row r="3807">
          <cell r="AK3807" t="str">
            <v>Case Not Resolved</v>
          </cell>
          <cell r="AN3807">
            <v>0</v>
          </cell>
        </row>
        <row r="3808">
          <cell r="T3808" t="str">
            <v>hashen</v>
          </cell>
          <cell r="AK3808" t="str">
            <v>Case Not Resolved</v>
          </cell>
          <cell r="AN3808">
            <v>0</v>
          </cell>
        </row>
        <row r="3809">
          <cell r="T3809" t="str">
            <v>johnwals</v>
          </cell>
          <cell r="AK3809" t="str">
            <v>2019 UVN Proof Provided</v>
          </cell>
          <cell r="AN3809">
            <v>0</v>
          </cell>
        </row>
        <row r="3810">
          <cell r="T3810" t="str">
            <v>johnwals</v>
          </cell>
          <cell r="AK3810" t="str">
            <v>Case Not Resolved</v>
          </cell>
          <cell r="AN3810">
            <v>0</v>
          </cell>
        </row>
        <row r="3811">
          <cell r="T3811" t="str">
            <v>johnwals</v>
          </cell>
          <cell r="AK3811" t="str">
            <v>Case Not Resolved</v>
          </cell>
          <cell r="AN3811">
            <v>0</v>
          </cell>
        </row>
        <row r="3812">
          <cell r="T3812" t="str">
            <v>wingkwal</v>
          </cell>
          <cell r="AK3812" t="str">
            <v>Case Not Resolved</v>
          </cell>
          <cell r="AN3812">
            <v>0</v>
          </cell>
        </row>
        <row r="3813">
          <cell r="T3813" t="str">
            <v>lujang</v>
          </cell>
          <cell r="AK3813" t="str">
            <v>Case Not Resolved</v>
          </cell>
          <cell r="AN3813">
            <v>0</v>
          </cell>
        </row>
        <row r="3814">
          <cell r="T3814" t="str">
            <v>xiaogren</v>
          </cell>
          <cell r="AK3814" t="str">
            <v>Case Not Resolved</v>
          </cell>
          <cell r="AN3814">
            <v>0</v>
          </cell>
        </row>
        <row r="3815">
          <cell r="T3815" t="str">
            <v>yuxiam</v>
          </cell>
          <cell r="AK3815" t="str">
            <v>Case Not Resolved</v>
          </cell>
          <cell r="AN3815">
            <v>0</v>
          </cell>
        </row>
        <row r="3816">
          <cell r="T3816" t="str">
            <v>myilun</v>
          </cell>
          <cell r="AK3816" t="str">
            <v>Not Available</v>
          </cell>
          <cell r="AN3816">
            <v>0</v>
          </cell>
        </row>
        <row r="3817">
          <cell r="T3817" t="str">
            <v>myilun</v>
          </cell>
          <cell r="AK3817" t="str">
            <v>2019 UVN Proof Provided</v>
          </cell>
          <cell r="AN3817">
            <v>0</v>
          </cell>
        </row>
        <row r="3818">
          <cell r="T3818" t="str">
            <v>chilis</v>
          </cell>
          <cell r="AK3818" t="str">
            <v>Not Available</v>
          </cell>
          <cell r="AN3818">
            <v>0</v>
          </cell>
        </row>
        <row r="3819">
          <cell r="AK3819" t="str">
            <v>Case Not Resolved</v>
          </cell>
          <cell r="AN3819">
            <v>1</v>
          </cell>
        </row>
        <row r="3820">
          <cell r="AK3820" t="str">
            <v>Case Not Resolved</v>
          </cell>
          <cell r="AN3820">
            <v>1</v>
          </cell>
        </row>
        <row r="3821">
          <cell r="T3821" t="str">
            <v>johnwals</v>
          </cell>
          <cell r="AK3821" t="str">
            <v>Case Not Resolved</v>
          </cell>
          <cell r="AN3821">
            <v>0</v>
          </cell>
        </row>
        <row r="3822">
          <cell r="T3822" t="str">
            <v>hashen</v>
          </cell>
          <cell r="AK3822" t="str">
            <v>Waiting for proof</v>
          </cell>
          <cell r="AN3822">
            <v>0</v>
          </cell>
        </row>
        <row r="3823">
          <cell r="T3823" t="str">
            <v>luyingao</v>
          </cell>
          <cell r="AK3823" t="str">
            <v>Case Not Resolved</v>
          </cell>
          <cell r="AN3823">
            <v>0</v>
          </cell>
        </row>
        <row r="3824">
          <cell r="AK3824" t="str">
            <v>Case Not Resolved</v>
          </cell>
          <cell r="AN3824">
            <v>1</v>
          </cell>
        </row>
        <row r="3825">
          <cell r="AK3825" t="str">
            <v>Case Not Resolved</v>
          </cell>
          <cell r="AN3825">
            <v>0</v>
          </cell>
        </row>
        <row r="3826">
          <cell r="T3826" t="str">
            <v>mukimovt</v>
          </cell>
          <cell r="AK3826" t="str">
            <v>2019 UVN Proof Provided</v>
          </cell>
          <cell r="AN3826">
            <v>0</v>
          </cell>
        </row>
        <row r="3827">
          <cell r="T3827" t="str">
            <v>corkeryr</v>
          </cell>
          <cell r="AK3827" t="str">
            <v>2019 UVN Proof Provided</v>
          </cell>
          <cell r="AN3827">
            <v>0</v>
          </cell>
        </row>
        <row r="3828">
          <cell r="T3828" t="str">
            <v>mbbravo</v>
          </cell>
          <cell r="AK3828" t="str">
            <v>Case Not Resolved</v>
          </cell>
          <cell r="AN3828">
            <v>0</v>
          </cell>
        </row>
        <row r="3829">
          <cell r="T3829" t="str">
            <v>mukimovt</v>
          </cell>
          <cell r="AK3829" t="str">
            <v>Other VAT Question</v>
          </cell>
          <cell r="AN3829">
            <v>0</v>
          </cell>
        </row>
        <row r="3830">
          <cell r="T3830" t="str">
            <v>johnwals</v>
          </cell>
          <cell r="AK3830" t="str">
            <v>Unresponsive Seller</v>
          </cell>
          <cell r="AN3830">
            <v>0</v>
          </cell>
        </row>
        <row r="3831">
          <cell r="T3831" t="str">
            <v>johnwals</v>
          </cell>
          <cell r="AK3831" t="str">
            <v>Case Not Resolved</v>
          </cell>
          <cell r="AN3831">
            <v>0</v>
          </cell>
        </row>
        <row r="3832">
          <cell r="T3832" t="str">
            <v>johnwals</v>
          </cell>
          <cell r="AK3832" t="str">
            <v>Case Not Resolved</v>
          </cell>
          <cell r="AN3832">
            <v>0</v>
          </cell>
        </row>
        <row r="3833">
          <cell r="T3833" t="str">
            <v>johnwals</v>
          </cell>
          <cell r="AK3833" t="str">
            <v>Case Not Resolved</v>
          </cell>
          <cell r="AN3833">
            <v>0</v>
          </cell>
        </row>
        <row r="3834">
          <cell r="T3834" t="str">
            <v>mukimovt</v>
          </cell>
          <cell r="AK3834" t="str">
            <v>Waiting for proof</v>
          </cell>
          <cell r="AN3834">
            <v>0</v>
          </cell>
        </row>
        <row r="3835">
          <cell r="T3835" t="str">
            <v>ddanma</v>
          </cell>
          <cell r="AK3835" t="str">
            <v>Waiting for proof</v>
          </cell>
          <cell r="AN3835">
            <v>0</v>
          </cell>
        </row>
        <row r="3836">
          <cell r="T3836" t="str">
            <v>chiahsl</v>
          </cell>
          <cell r="AK3836" t="str">
            <v>Case Not Resolved</v>
          </cell>
          <cell r="AN3836">
            <v>0</v>
          </cell>
        </row>
        <row r="3837">
          <cell r="T3837" t="str">
            <v>lujang</v>
          </cell>
          <cell r="AK3837" t="str">
            <v>Case Not Resolved</v>
          </cell>
          <cell r="AN3837">
            <v>0</v>
          </cell>
        </row>
        <row r="3838">
          <cell r="T3838" t="str">
            <v>yuqhuang</v>
          </cell>
          <cell r="AK3838" t="str">
            <v>Case Not Resolved</v>
          </cell>
          <cell r="AN3838">
            <v>0</v>
          </cell>
        </row>
        <row r="3839">
          <cell r="T3839" t="str">
            <v>lujang</v>
          </cell>
          <cell r="AK3839" t="str">
            <v>Case Not Resolved</v>
          </cell>
          <cell r="AN3839">
            <v>0</v>
          </cell>
        </row>
        <row r="3840">
          <cell r="T3840" t="str">
            <v>zhaoyw</v>
          </cell>
          <cell r="AK3840" t="str">
            <v>Case Not Resolved</v>
          </cell>
          <cell r="AN3840">
            <v>0</v>
          </cell>
        </row>
        <row r="3841">
          <cell r="T3841" t="str">
            <v>yitingc</v>
          </cell>
          <cell r="AK3841" t="str">
            <v>Case Not Resolved</v>
          </cell>
          <cell r="AN3841">
            <v>0</v>
          </cell>
        </row>
        <row r="3842">
          <cell r="AK3842" t="str">
            <v>Case Not Resolved</v>
          </cell>
          <cell r="AN3842">
            <v>1</v>
          </cell>
        </row>
        <row r="3843">
          <cell r="T3843" t="str">
            <v>corkeryr</v>
          </cell>
          <cell r="AK3843" t="str">
            <v>2019 UVN Proof Provided</v>
          </cell>
          <cell r="AN3843">
            <v>0</v>
          </cell>
        </row>
        <row r="3844">
          <cell r="T3844" t="str">
            <v>qiweiyi</v>
          </cell>
          <cell r="AK3844" t="str">
            <v>Not Available</v>
          </cell>
          <cell r="AN3844">
            <v>0</v>
          </cell>
        </row>
        <row r="3845">
          <cell r="T3845" t="str">
            <v>wngmlu</v>
          </cell>
          <cell r="AK3845" t="str">
            <v>2019 UVN Proof Provided</v>
          </cell>
          <cell r="AN3845">
            <v>0</v>
          </cell>
        </row>
        <row r="3846">
          <cell r="T3846" t="str">
            <v>liuwenyu</v>
          </cell>
          <cell r="AK3846" t="str">
            <v>Not Available</v>
          </cell>
          <cell r="AN3846">
            <v>0</v>
          </cell>
        </row>
        <row r="3847">
          <cell r="AK3847" t="str">
            <v>2019 UVN Proof Provided</v>
          </cell>
          <cell r="AN3847">
            <v>0</v>
          </cell>
        </row>
        <row r="3848">
          <cell r="T3848" t="str">
            <v>johnwals</v>
          </cell>
          <cell r="AK3848" t="str">
            <v>2019 UVN No Proof or Rejected</v>
          </cell>
          <cell r="AN3848">
            <v>0</v>
          </cell>
        </row>
        <row r="3849">
          <cell r="T3849" t="str">
            <v>mukimovt</v>
          </cell>
          <cell r="AK3849" t="str">
            <v>Other VAT Question</v>
          </cell>
          <cell r="AN3849">
            <v>0</v>
          </cell>
        </row>
        <row r="3850">
          <cell r="T3850" t="str">
            <v>johnwals</v>
          </cell>
          <cell r="AK3850" t="str">
            <v>Giving up account</v>
          </cell>
          <cell r="AN3850">
            <v>1</v>
          </cell>
        </row>
        <row r="3851">
          <cell r="T3851" t="str">
            <v>johnwals</v>
          </cell>
          <cell r="AK3851" t="str">
            <v>Waiting for proof</v>
          </cell>
          <cell r="AN3851">
            <v>0</v>
          </cell>
        </row>
        <row r="3852">
          <cell r="T3852" t="str">
            <v>johnwals</v>
          </cell>
          <cell r="AK3852" t="str">
            <v>Case Not Resolved</v>
          </cell>
          <cell r="AN3852">
            <v>0</v>
          </cell>
        </row>
        <row r="3853">
          <cell r="T3853" t="str">
            <v>chiahsl</v>
          </cell>
          <cell r="AK3853" t="str">
            <v>Case Not Resolved</v>
          </cell>
          <cell r="AN3853">
            <v>0</v>
          </cell>
        </row>
        <row r="3854">
          <cell r="T3854" t="str">
            <v>yuqhuang</v>
          </cell>
          <cell r="AK3854" t="str">
            <v>Case Not Resolved</v>
          </cell>
          <cell r="AN3854">
            <v>0</v>
          </cell>
        </row>
        <row r="3855">
          <cell r="T3855" t="str">
            <v>yuntang</v>
          </cell>
          <cell r="AK3855" t="str">
            <v>Case Not Resolved</v>
          </cell>
          <cell r="AN3855">
            <v>0</v>
          </cell>
        </row>
        <row r="3856">
          <cell r="T3856" t="str">
            <v>johnwals</v>
          </cell>
          <cell r="AK3856" t="str">
            <v>VAT Uploaded</v>
          </cell>
          <cell r="AN3856">
            <v>0</v>
          </cell>
        </row>
        <row r="3857">
          <cell r="T3857" t="str">
            <v>sunhengy</v>
          </cell>
          <cell r="AK3857" t="str">
            <v>Not Available</v>
          </cell>
          <cell r="AN3857">
            <v>0</v>
          </cell>
        </row>
        <row r="3858">
          <cell r="AK3858" t="str">
            <v>2019 UVN Proof Provided</v>
          </cell>
          <cell r="AN3858">
            <v>0</v>
          </cell>
        </row>
        <row r="3859">
          <cell r="T3859" t="str">
            <v>rabiv</v>
          </cell>
          <cell r="AK3859" t="str">
            <v>VAT Uploaded</v>
          </cell>
          <cell r="AN3859">
            <v>0</v>
          </cell>
        </row>
        <row r="3860">
          <cell r="T3860" t="str">
            <v>soriniss</v>
          </cell>
          <cell r="AK3860" t="str">
            <v>Non Merch@ Issue (transfer or refer to correct dept)</v>
          </cell>
          <cell r="AN3860">
            <v>0</v>
          </cell>
        </row>
        <row r="3861">
          <cell r="T3861" t="str">
            <v>mukimovt</v>
          </cell>
          <cell r="AK3861" t="str">
            <v>VAT Uploaded</v>
          </cell>
          <cell r="AN3861">
            <v>0</v>
          </cell>
        </row>
        <row r="3862">
          <cell r="T3862" t="str">
            <v>mukimovt</v>
          </cell>
          <cell r="AK3862" t="str">
            <v>Valid proof provided</v>
          </cell>
          <cell r="AN3862">
            <v>0</v>
          </cell>
        </row>
        <row r="3863">
          <cell r="T3863" t="str">
            <v>mukimovt</v>
          </cell>
          <cell r="AK3863" t="str">
            <v>Waiting for proof</v>
          </cell>
          <cell r="AN3863">
            <v>0</v>
          </cell>
        </row>
        <row r="3864">
          <cell r="T3864" t="str">
            <v>johnwals</v>
          </cell>
          <cell r="AK3864" t="str">
            <v>Case Not Resolved</v>
          </cell>
          <cell r="AN3864">
            <v>0</v>
          </cell>
        </row>
        <row r="3865">
          <cell r="T3865" t="str">
            <v>lujang</v>
          </cell>
          <cell r="AK3865" t="str">
            <v>Case Not Resolved</v>
          </cell>
          <cell r="AN3865">
            <v>0</v>
          </cell>
        </row>
        <row r="3866">
          <cell r="T3866" t="str">
            <v>wingkwal</v>
          </cell>
          <cell r="AK3866" t="str">
            <v>Case Not Resolved</v>
          </cell>
          <cell r="AN3866">
            <v>0</v>
          </cell>
        </row>
        <row r="3867">
          <cell r="T3867" t="str">
            <v>xiaogren</v>
          </cell>
          <cell r="AK3867" t="str">
            <v>Case Not Resolved</v>
          </cell>
          <cell r="AN3867">
            <v>0</v>
          </cell>
        </row>
        <row r="3868">
          <cell r="T3868" t="str">
            <v>zhizha</v>
          </cell>
          <cell r="AK3868" t="str">
            <v>Case Not Resolved</v>
          </cell>
          <cell r="AN3868">
            <v>0</v>
          </cell>
        </row>
        <row r="3869">
          <cell r="AK3869" t="str">
            <v>Case Not Resolved</v>
          </cell>
          <cell r="AN3869">
            <v>1</v>
          </cell>
        </row>
        <row r="3870">
          <cell r="T3870" t="str">
            <v>wanjiali</v>
          </cell>
          <cell r="AK3870" t="str">
            <v>Not Available</v>
          </cell>
          <cell r="AN3870">
            <v>0</v>
          </cell>
        </row>
        <row r="3871">
          <cell r="T3871" t="str">
            <v>hashen</v>
          </cell>
          <cell r="AK3871" t="str">
            <v>Case Not Resolved</v>
          </cell>
          <cell r="AN3871">
            <v>0</v>
          </cell>
        </row>
        <row r="3872">
          <cell r="T3872" t="str">
            <v>hashen</v>
          </cell>
          <cell r="AK3872" t="str">
            <v>Case Not Resolved</v>
          </cell>
          <cell r="AN3872">
            <v>0</v>
          </cell>
        </row>
        <row r="3873">
          <cell r="T3873" t="str">
            <v>johnwals</v>
          </cell>
          <cell r="AK3873" t="str">
            <v>Case Not Resolved</v>
          </cell>
          <cell r="AN3873">
            <v>0</v>
          </cell>
        </row>
        <row r="3874">
          <cell r="T3874" t="str">
            <v>rabiv</v>
          </cell>
          <cell r="AK3874" t="str">
            <v>Other - No Applicable Reason Code</v>
          </cell>
          <cell r="AN3874">
            <v>0</v>
          </cell>
        </row>
        <row r="3875">
          <cell r="T3875" t="str">
            <v>wingkwal</v>
          </cell>
          <cell r="AK3875" t="str">
            <v>Case Not Resolved</v>
          </cell>
          <cell r="AN3875">
            <v>0</v>
          </cell>
        </row>
        <row r="3876">
          <cell r="T3876" t="str">
            <v>yuxiam</v>
          </cell>
          <cell r="AK3876" t="str">
            <v>Case Not Resolved</v>
          </cell>
          <cell r="AN3876">
            <v>0</v>
          </cell>
        </row>
        <row r="3877">
          <cell r="T3877" t="str">
            <v>zhaoyw</v>
          </cell>
          <cell r="AK3877" t="str">
            <v>Case Not Resolved</v>
          </cell>
          <cell r="AN3877">
            <v>0</v>
          </cell>
        </row>
        <row r="3878">
          <cell r="T3878" t="str">
            <v>ddanma</v>
          </cell>
          <cell r="AK3878" t="str">
            <v>Waiting for proof</v>
          </cell>
          <cell r="AN3878">
            <v>0</v>
          </cell>
        </row>
        <row r="3879">
          <cell r="T3879" t="str">
            <v>mukimovt</v>
          </cell>
          <cell r="AK3879" t="str">
            <v>Waiting for proof</v>
          </cell>
          <cell r="AN3879">
            <v>0</v>
          </cell>
        </row>
        <row r="3880">
          <cell r="AK3880" t="str">
            <v>Case Not Resolved</v>
          </cell>
          <cell r="AN3880">
            <v>1</v>
          </cell>
        </row>
        <row r="3881">
          <cell r="T3881" t="str">
            <v>lnjn</v>
          </cell>
          <cell r="AK3881" t="str">
            <v>Not Available</v>
          </cell>
          <cell r="AN3881">
            <v>0</v>
          </cell>
        </row>
        <row r="3882">
          <cell r="T3882" t="str">
            <v>wanjiali</v>
          </cell>
          <cell r="AK3882" t="str">
            <v>Not Available</v>
          </cell>
          <cell r="AN3882">
            <v>0</v>
          </cell>
        </row>
        <row r="3883">
          <cell r="T3883" t="str">
            <v>mbbravo</v>
          </cell>
          <cell r="AK3883" t="str">
            <v>VAT Uploaded</v>
          </cell>
          <cell r="AN3883">
            <v>0</v>
          </cell>
        </row>
        <row r="3884">
          <cell r="T3884" t="str">
            <v>mbbravo</v>
          </cell>
          <cell r="AK3884" t="str">
            <v>VAT Uploaded</v>
          </cell>
          <cell r="AN3884">
            <v>0</v>
          </cell>
        </row>
        <row r="3885">
          <cell r="T3885" t="str">
            <v>corkeryr</v>
          </cell>
          <cell r="AK3885" t="str">
            <v>VAT Uploaded</v>
          </cell>
          <cell r="AN3885">
            <v>0</v>
          </cell>
        </row>
        <row r="3886">
          <cell r="T3886" t="str">
            <v>johnwals</v>
          </cell>
          <cell r="AK3886" t="str">
            <v>Case Not Resolved</v>
          </cell>
          <cell r="AN3886">
            <v>0</v>
          </cell>
        </row>
        <row r="3887">
          <cell r="T3887" t="str">
            <v>johnwals</v>
          </cell>
          <cell r="AK3887" t="str">
            <v>Case Not Resolved</v>
          </cell>
          <cell r="AN3887">
            <v>0</v>
          </cell>
        </row>
        <row r="3888">
          <cell r="T3888" t="str">
            <v>johnwals</v>
          </cell>
          <cell r="AK3888" t="str">
            <v>Case Not Resolved</v>
          </cell>
          <cell r="AN3888">
            <v>0</v>
          </cell>
        </row>
        <row r="3889">
          <cell r="T3889" t="str">
            <v>johnwals</v>
          </cell>
          <cell r="AK3889" t="str">
            <v>2019 UVN Giving Up Account / Stop Selling</v>
          </cell>
          <cell r="AN3889">
            <v>0</v>
          </cell>
        </row>
        <row r="3890">
          <cell r="T3890" t="str">
            <v>zhizha</v>
          </cell>
          <cell r="AK3890" t="str">
            <v>Case Not Resolved</v>
          </cell>
          <cell r="AN3890">
            <v>0</v>
          </cell>
        </row>
        <row r="3891">
          <cell r="T3891" t="str">
            <v>lnjn</v>
          </cell>
          <cell r="AK3891" t="str">
            <v>Case Not Resolved</v>
          </cell>
          <cell r="AN3891">
            <v>0</v>
          </cell>
        </row>
        <row r="3892">
          <cell r="T3892" t="str">
            <v>ddanma</v>
          </cell>
          <cell r="AK3892" t="str">
            <v>Waiting for proof</v>
          </cell>
          <cell r="AN3892">
            <v>0</v>
          </cell>
        </row>
        <row r="3893">
          <cell r="T3893" t="str">
            <v>luyingao</v>
          </cell>
          <cell r="AK3893" t="str">
            <v>Case Not Resolved</v>
          </cell>
          <cell r="AN3893">
            <v>0</v>
          </cell>
        </row>
        <row r="3894">
          <cell r="T3894" t="str">
            <v>xiaogren</v>
          </cell>
          <cell r="AK3894" t="str">
            <v>Case Not Resolved</v>
          </cell>
          <cell r="AN3894">
            <v>0</v>
          </cell>
        </row>
        <row r="3895">
          <cell r="T3895" t="str">
            <v>matyldk</v>
          </cell>
          <cell r="AK3895" t="str">
            <v>Case Not Resolved</v>
          </cell>
          <cell r="AN3895">
            <v>0</v>
          </cell>
        </row>
        <row r="3896">
          <cell r="T3896" t="str">
            <v>xinru</v>
          </cell>
          <cell r="AK3896" t="str">
            <v>Not Available</v>
          </cell>
          <cell r="AN3896">
            <v>0</v>
          </cell>
        </row>
        <row r="3897">
          <cell r="T3897" t="str">
            <v>chiahsl</v>
          </cell>
          <cell r="AK3897" t="str">
            <v>Not Available</v>
          </cell>
          <cell r="AN3897">
            <v>0</v>
          </cell>
        </row>
        <row r="3898">
          <cell r="T3898" t="str">
            <v>myilun</v>
          </cell>
          <cell r="AK3898" t="str">
            <v>Not Available</v>
          </cell>
          <cell r="AN3898">
            <v>0</v>
          </cell>
        </row>
        <row r="3899">
          <cell r="T3899" t="str">
            <v>johnwals</v>
          </cell>
          <cell r="AK3899" t="str">
            <v>VAT Uploaded</v>
          </cell>
          <cell r="AN3899">
            <v>0</v>
          </cell>
        </row>
        <row r="3900">
          <cell r="T3900" t="str">
            <v>wingkwal</v>
          </cell>
          <cell r="AK3900" t="str">
            <v>Not Available</v>
          </cell>
          <cell r="AN3900">
            <v>0</v>
          </cell>
        </row>
        <row r="3901">
          <cell r="AK3901" t="str">
            <v>Case Not Resolved</v>
          </cell>
          <cell r="AN3901">
            <v>0</v>
          </cell>
        </row>
        <row r="3902">
          <cell r="T3902" t="str">
            <v>corkeryr</v>
          </cell>
          <cell r="AK3902" t="str">
            <v>Giving up account</v>
          </cell>
          <cell r="AN3902">
            <v>0</v>
          </cell>
        </row>
        <row r="3903">
          <cell r="T3903" t="str">
            <v>soriniss</v>
          </cell>
          <cell r="AK3903" t="str">
            <v>Waiting for proof</v>
          </cell>
          <cell r="AN3903">
            <v>2</v>
          </cell>
        </row>
        <row r="3904">
          <cell r="T3904" t="str">
            <v>yuqhuang</v>
          </cell>
          <cell r="AK3904" t="str">
            <v>Case Not Resolved</v>
          </cell>
          <cell r="AN3904">
            <v>0</v>
          </cell>
        </row>
        <row r="3905">
          <cell r="T3905" t="str">
            <v>wingkwal</v>
          </cell>
          <cell r="AK3905" t="str">
            <v>Case Not Resolved</v>
          </cell>
          <cell r="AN3905">
            <v>0</v>
          </cell>
        </row>
        <row r="3906">
          <cell r="T3906" t="str">
            <v>chenhaiw</v>
          </cell>
          <cell r="AK3906" t="str">
            <v>Case Not Resolved</v>
          </cell>
          <cell r="AN3906">
            <v>0</v>
          </cell>
        </row>
        <row r="3907">
          <cell r="T3907" t="str">
            <v>yuqhuang</v>
          </cell>
          <cell r="AK3907" t="str">
            <v>Case Not Resolved</v>
          </cell>
          <cell r="AN3907">
            <v>0</v>
          </cell>
        </row>
        <row r="3908">
          <cell r="T3908" t="str">
            <v>mukimovt</v>
          </cell>
          <cell r="AK3908" t="str">
            <v>Giving up account</v>
          </cell>
          <cell r="AN3908">
            <v>0</v>
          </cell>
        </row>
        <row r="3909">
          <cell r="T3909" t="str">
            <v>lisiqun</v>
          </cell>
          <cell r="AK3909" t="str">
            <v>Case Not Resolved</v>
          </cell>
          <cell r="AN3909">
            <v>0</v>
          </cell>
        </row>
        <row r="3910">
          <cell r="T3910" t="str">
            <v>yitingc</v>
          </cell>
          <cell r="AK3910" t="str">
            <v>Case Not Resolved</v>
          </cell>
          <cell r="AN3910">
            <v>0</v>
          </cell>
        </row>
        <row r="3911">
          <cell r="T3911" t="str">
            <v>yuxiam</v>
          </cell>
          <cell r="AK3911" t="str">
            <v>Case Not Resolved</v>
          </cell>
          <cell r="AN3911">
            <v>0</v>
          </cell>
        </row>
        <row r="3912">
          <cell r="T3912" t="str">
            <v>lujang</v>
          </cell>
          <cell r="AK3912" t="str">
            <v>Case Not Resolved</v>
          </cell>
          <cell r="AN3912">
            <v>0</v>
          </cell>
        </row>
        <row r="3913">
          <cell r="T3913" t="str">
            <v>chiahsl</v>
          </cell>
          <cell r="AK3913" t="str">
            <v>Case Not Resolved</v>
          </cell>
          <cell r="AN3913">
            <v>0</v>
          </cell>
        </row>
        <row r="3914">
          <cell r="T3914" t="str">
            <v>yuxiam</v>
          </cell>
          <cell r="AK3914" t="str">
            <v>Case Not Resolved</v>
          </cell>
          <cell r="AN3914">
            <v>0</v>
          </cell>
        </row>
        <row r="3915">
          <cell r="T3915" t="str">
            <v>yuxiam</v>
          </cell>
          <cell r="AK3915" t="str">
            <v>Case Not Resolved</v>
          </cell>
          <cell r="AN3915">
            <v>0</v>
          </cell>
        </row>
        <row r="3916">
          <cell r="T3916" t="str">
            <v>xinru</v>
          </cell>
          <cell r="AK3916" t="str">
            <v>Not Available</v>
          </cell>
          <cell r="AN3916">
            <v>0</v>
          </cell>
        </row>
        <row r="3917">
          <cell r="T3917" t="str">
            <v>zhaoyua</v>
          </cell>
          <cell r="AK3917" t="str">
            <v>Not Available</v>
          </cell>
          <cell r="AN3917">
            <v>0</v>
          </cell>
        </row>
        <row r="3918">
          <cell r="T3918" t="str">
            <v>chiahsl</v>
          </cell>
          <cell r="AK3918" t="str">
            <v>Not Available</v>
          </cell>
          <cell r="AN3918">
            <v>0</v>
          </cell>
        </row>
        <row r="3919">
          <cell r="AK3919" t="str">
            <v>2019 UVN Proof Provided</v>
          </cell>
          <cell r="AN3919">
            <v>0</v>
          </cell>
        </row>
        <row r="3920">
          <cell r="T3920" t="str">
            <v>johnwals</v>
          </cell>
          <cell r="AK3920" t="str">
            <v>Case Not Resolved</v>
          </cell>
          <cell r="AN3920">
            <v>0</v>
          </cell>
        </row>
        <row r="3921">
          <cell r="AK3921" t="str">
            <v>Case Not Resolved</v>
          </cell>
          <cell r="AN3921">
            <v>0</v>
          </cell>
        </row>
        <row r="3922">
          <cell r="T3922" t="str">
            <v>johnwals</v>
          </cell>
          <cell r="AK3922" t="str">
            <v>Case Not Resolved</v>
          </cell>
          <cell r="AN3922">
            <v>0</v>
          </cell>
        </row>
        <row r="3923">
          <cell r="T3923" t="str">
            <v>johnwals</v>
          </cell>
          <cell r="AK3923" t="str">
            <v>Case Not Resolved</v>
          </cell>
          <cell r="AN3923">
            <v>0</v>
          </cell>
        </row>
        <row r="3924">
          <cell r="T3924" t="str">
            <v>soriniss</v>
          </cell>
          <cell r="AK3924" t="str">
            <v>Waiting for proof</v>
          </cell>
          <cell r="AN3924">
            <v>0</v>
          </cell>
        </row>
        <row r="3925">
          <cell r="T3925" t="str">
            <v>soriniss</v>
          </cell>
          <cell r="AK3925" t="str">
            <v>Waiting for proof</v>
          </cell>
          <cell r="AN3925">
            <v>0</v>
          </cell>
        </row>
        <row r="3926">
          <cell r="T3926" t="str">
            <v>yitingc</v>
          </cell>
          <cell r="AK3926" t="str">
            <v>Case Not Resolved</v>
          </cell>
          <cell r="AN3926">
            <v>0</v>
          </cell>
        </row>
        <row r="3927">
          <cell r="T3927" t="str">
            <v>lujang</v>
          </cell>
          <cell r="AK3927" t="str">
            <v>Case Not Resolved</v>
          </cell>
          <cell r="AN3927">
            <v>0</v>
          </cell>
        </row>
        <row r="3928">
          <cell r="T3928" t="str">
            <v>wenzchen</v>
          </cell>
          <cell r="AK3928" t="str">
            <v>Not Available</v>
          </cell>
          <cell r="AN3928">
            <v>0</v>
          </cell>
        </row>
        <row r="3929">
          <cell r="T3929" t="str">
            <v>xinru</v>
          </cell>
          <cell r="AK3929" t="str">
            <v>Not Available</v>
          </cell>
          <cell r="AN3929">
            <v>0</v>
          </cell>
        </row>
        <row r="3930">
          <cell r="T3930" t="str">
            <v>yumengya</v>
          </cell>
          <cell r="AK3930" t="str">
            <v>Not Available</v>
          </cell>
          <cell r="AN3930">
            <v>0</v>
          </cell>
        </row>
        <row r="3931">
          <cell r="T3931" t="str">
            <v>johnwals</v>
          </cell>
          <cell r="AK3931" t="str">
            <v>VAT Uploaded</v>
          </cell>
          <cell r="AN3931">
            <v>0</v>
          </cell>
        </row>
        <row r="3932">
          <cell r="T3932" t="str">
            <v>ninagian</v>
          </cell>
          <cell r="AK3932" t="str">
            <v>2019 UVN No Proof or Rejected</v>
          </cell>
          <cell r="AN3932">
            <v>0</v>
          </cell>
        </row>
        <row r="3933">
          <cell r="T3933" t="str">
            <v>choyi</v>
          </cell>
          <cell r="AK3933" t="str">
            <v>Not Available</v>
          </cell>
          <cell r="AN3933">
            <v>0</v>
          </cell>
        </row>
        <row r="3934">
          <cell r="T3934" t="str">
            <v>lnjn</v>
          </cell>
          <cell r="AK3934" t="str">
            <v>Not Available</v>
          </cell>
          <cell r="AN3934">
            <v>0</v>
          </cell>
        </row>
        <row r="3935">
          <cell r="T3935" t="str">
            <v>johnwals</v>
          </cell>
          <cell r="AK3935" t="str">
            <v>VAT Uploaded</v>
          </cell>
          <cell r="AN3935">
            <v>0</v>
          </cell>
        </row>
        <row r="3936">
          <cell r="T3936" t="str">
            <v>hashen</v>
          </cell>
          <cell r="AK3936" t="str">
            <v>VAT Uploaded</v>
          </cell>
          <cell r="AN3936">
            <v>0</v>
          </cell>
        </row>
        <row r="3937">
          <cell r="T3937" t="str">
            <v>amzcri</v>
          </cell>
          <cell r="AK3937" t="str">
            <v>Other - No Applicable Reason Code</v>
          </cell>
          <cell r="AN3937">
            <v>0</v>
          </cell>
        </row>
        <row r="3938">
          <cell r="T3938" t="str">
            <v>soriniss</v>
          </cell>
          <cell r="AK3938" t="str">
            <v>VAT Uploaded</v>
          </cell>
          <cell r="AN3938">
            <v>0</v>
          </cell>
        </row>
        <row r="3939">
          <cell r="T3939" t="str">
            <v>zhaoyua</v>
          </cell>
          <cell r="AK3939" t="str">
            <v>Not Available</v>
          </cell>
          <cell r="AN3939">
            <v>0</v>
          </cell>
        </row>
        <row r="3940">
          <cell r="T3940" t="str">
            <v>mbbravo</v>
          </cell>
          <cell r="AK3940" t="str">
            <v>VAT Uploaded</v>
          </cell>
          <cell r="AN3940">
            <v>0</v>
          </cell>
        </row>
        <row r="3941">
          <cell r="T3941" t="str">
            <v>johnwals</v>
          </cell>
          <cell r="AK3941" t="str">
            <v>VAT Uploaded</v>
          </cell>
          <cell r="AN3941">
            <v>0</v>
          </cell>
        </row>
        <row r="3942">
          <cell r="T3942" t="str">
            <v>corkeryr</v>
          </cell>
          <cell r="AK3942" t="str">
            <v>2019 UVN Proof Provided</v>
          </cell>
          <cell r="AN3942">
            <v>0</v>
          </cell>
        </row>
        <row r="3943">
          <cell r="T3943" t="str">
            <v>johnwals</v>
          </cell>
          <cell r="AK3943" t="str">
            <v>VAT Uploaded</v>
          </cell>
          <cell r="AN3943">
            <v>0</v>
          </cell>
        </row>
        <row r="3944">
          <cell r="T3944" t="str">
            <v>johnwals</v>
          </cell>
          <cell r="AK3944" t="str">
            <v>2019 UVN Proof Provided</v>
          </cell>
          <cell r="AN3944">
            <v>0</v>
          </cell>
        </row>
        <row r="3945">
          <cell r="T3945" t="str">
            <v>mukimovt</v>
          </cell>
          <cell r="AK3945" t="str">
            <v>Other VAT Question</v>
          </cell>
          <cell r="AN3945">
            <v>0</v>
          </cell>
        </row>
        <row r="3946">
          <cell r="AK3946" t="str">
            <v>Case Not Resolved</v>
          </cell>
          <cell r="AN3946">
            <v>0</v>
          </cell>
        </row>
        <row r="3947">
          <cell r="T3947" t="str">
            <v>johnwals</v>
          </cell>
          <cell r="AK3947" t="str">
            <v>Case Not Resolved</v>
          </cell>
          <cell r="AN3947">
            <v>0</v>
          </cell>
        </row>
        <row r="3948">
          <cell r="T3948" t="str">
            <v>yuxiam</v>
          </cell>
          <cell r="AK3948" t="str">
            <v>Case Not Resolved</v>
          </cell>
          <cell r="AN3948">
            <v>0</v>
          </cell>
        </row>
        <row r="3949">
          <cell r="T3949" t="str">
            <v>lujang</v>
          </cell>
          <cell r="AK3949" t="str">
            <v>Case Not Resolved</v>
          </cell>
          <cell r="AN3949">
            <v>0</v>
          </cell>
        </row>
        <row r="3950">
          <cell r="T3950" t="str">
            <v>rabiv</v>
          </cell>
          <cell r="AK3950" t="str">
            <v>Other - No Applicable Reason Code</v>
          </cell>
          <cell r="AN3950">
            <v>0</v>
          </cell>
        </row>
        <row r="3951">
          <cell r="AK3951" t="str">
            <v>Case Not Resolved</v>
          </cell>
          <cell r="AN3951">
            <v>0</v>
          </cell>
        </row>
        <row r="3952">
          <cell r="T3952" t="str">
            <v>chilis</v>
          </cell>
          <cell r="AK3952" t="str">
            <v>Not Available</v>
          </cell>
          <cell r="AN3952">
            <v>0</v>
          </cell>
        </row>
        <row r="3953">
          <cell r="T3953" t="str">
            <v>xinru</v>
          </cell>
          <cell r="AK3953" t="str">
            <v>Not Available</v>
          </cell>
          <cell r="AN3953">
            <v>1</v>
          </cell>
        </row>
        <row r="3954">
          <cell r="T3954" t="str">
            <v>lnjn</v>
          </cell>
          <cell r="AK3954" t="str">
            <v>Not Available</v>
          </cell>
          <cell r="AN3954">
            <v>0</v>
          </cell>
        </row>
        <row r="3955">
          <cell r="T3955" t="str">
            <v>jinqin</v>
          </cell>
          <cell r="AK3955" t="str">
            <v>Not Available</v>
          </cell>
          <cell r="AN3955">
            <v>0</v>
          </cell>
        </row>
        <row r="3956">
          <cell r="AK3956" t="str">
            <v>Case Not Resolved</v>
          </cell>
          <cell r="AN3956">
            <v>1</v>
          </cell>
        </row>
        <row r="3957">
          <cell r="T3957" t="str">
            <v>johnwals</v>
          </cell>
          <cell r="AK3957" t="str">
            <v>VAT Uploaded</v>
          </cell>
          <cell r="AN3957">
            <v>0</v>
          </cell>
        </row>
        <row r="3958">
          <cell r="T3958" t="str">
            <v>jinqin</v>
          </cell>
          <cell r="AK3958" t="str">
            <v>Not Available</v>
          </cell>
          <cell r="AN3958">
            <v>0</v>
          </cell>
        </row>
        <row r="3959">
          <cell r="T3959" t="str">
            <v>mbbravo</v>
          </cell>
          <cell r="AK3959" t="str">
            <v>VAT Uploaded</v>
          </cell>
          <cell r="AN3959">
            <v>0</v>
          </cell>
        </row>
        <row r="3960">
          <cell r="T3960" t="str">
            <v>hashen</v>
          </cell>
          <cell r="AK3960" t="str">
            <v>Case Not Resolved</v>
          </cell>
          <cell r="AN3960">
            <v>0</v>
          </cell>
        </row>
        <row r="3961">
          <cell r="T3961" t="str">
            <v>lujang</v>
          </cell>
          <cell r="AK3961" t="str">
            <v>Case Not Resolved</v>
          </cell>
          <cell r="AN3961">
            <v>0</v>
          </cell>
        </row>
        <row r="3962">
          <cell r="T3962" t="str">
            <v>lujang</v>
          </cell>
          <cell r="AK3962" t="str">
            <v>Case Not Resolved</v>
          </cell>
          <cell r="AN3962">
            <v>0</v>
          </cell>
        </row>
        <row r="3963">
          <cell r="T3963" t="str">
            <v>yuqhuang</v>
          </cell>
          <cell r="AK3963" t="str">
            <v>Valid proof provided</v>
          </cell>
          <cell r="AN3963">
            <v>0</v>
          </cell>
        </row>
        <row r="3964">
          <cell r="T3964" t="str">
            <v>zhaoyw</v>
          </cell>
          <cell r="AK3964" t="str">
            <v>Waiting for proof</v>
          </cell>
          <cell r="AN3964">
            <v>0</v>
          </cell>
        </row>
        <row r="3965">
          <cell r="AK3965" t="str">
            <v>Case Not Resolved</v>
          </cell>
          <cell r="AN3965">
            <v>0</v>
          </cell>
        </row>
        <row r="3966">
          <cell r="T3966" t="str">
            <v>chiahsl</v>
          </cell>
          <cell r="AK3966" t="str">
            <v>Not Available</v>
          </cell>
          <cell r="AN3966">
            <v>0</v>
          </cell>
        </row>
        <row r="3967">
          <cell r="T3967" t="str">
            <v>yumengya</v>
          </cell>
          <cell r="AK3967" t="str">
            <v>Other VAT Question</v>
          </cell>
          <cell r="AN3967">
            <v>0</v>
          </cell>
        </row>
        <row r="3968">
          <cell r="AK3968" t="str">
            <v>Case Not Resolved</v>
          </cell>
          <cell r="AN3968">
            <v>1</v>
          </cell>
        </row>
        <row r="3969">
          <cell r="T3969" t="str">
            <v>liuwenyu</v>
          </cell>
          <cell r="AK3969" t="str">
            <v>Not Available</v>
          </cell>
          <cell r="AN3969">
            <v>0</v>
          </cell>
        </row>
        <row r="3970">
          <cell r="AK3970" t="str">
            <v>Case Not Resolved</v>
          </cell>
          <cell r="AN3970">
            <v>1</v>
          </cell>
        </row>
        <row r="3971">
          <cell r="T3971" t="str">
            <v>corkeryr</v>
          </cell>
          <cell r="AK3971" t="str">
            <v>VAT Uploaded</v>
          </cell>
          <cell r="AN3971">
            <v>0</v>
          </cell>
        </row>
        <row r="3972">
          <cell r="AK3972" t="str">
            <v>2019 UVN No Proof or Rejected</v>
          </cell>
          <cell r="AN3972">
            <v>2</v>
          </cell>
        </row>
        <row r="3973">
          <cell r="AK3973" t="str">
            <v>2019 UVN No Proof or Rejected</v>
          </cell>
          <cell r="AN3973">
            <v>0</v>
          </cell>
        </row>
        <row r="3974">
          <cell r="T3974" t="str">
            <v>johnwals</v>
          </cell>
          <cell r="AK3974" t="str">
            <v>Case Not Resolved</v>
          </cell>
          <cell r="AN3974">
            <v>0</v>
          </cell>
        </row>
        <row r="3975">
          <cell r="T3975" t="str">
            <v>johnwals</v>
          </cell>
          <cell r="AK3975" t="str">
            <v>Case Not Resolved</v>
          </cell>
          <cell r="AN3975">
            <v>0</v>
          </cell>
        </row>
        <row r="3976">
          <cell r="T3976" t="str">
            <v>hashen</v>
          </cell>
          <cell r="AK3976" t="str">
            <v>Case Not Resolved</v>
          </cell>
          <cell r="AN3976">
            <v>0</v>
          </cell>
        </row>
        <row r="3977">
          <cell r="T3977" t="str">
            <v>johnwals</v>
          </cell>
          <cell r="AK3977" t="str">
            <v>Case Not Resolved</v>
          </cell>
          <cell r="AN3977">
            <v>0</v>
          </cell>
        </row>
        <row r="3978">
          <cell r="T3978" t="str">
            <v>wazhao</v>
          </cell>
          <cell r="AK3978" t="str">
            <v>Case Not Resolved</v>
          </cell>
          <cell r="AN3978">
            <v>0</v>
          </cell>
        </row>
        <row r="3979">
          <cell r="T3979" t="str">
            <v>lisiqun</v>
          </cell>
          <cell r="AK3979" t="str">
            <v>Waiting for proof</v>
          </cell>
          <cell r="AN3979">
            <v>0</v>
          </cell>
        </row>
        <row r="3980">
          <cell r="T3980" t="str">
            <v>zhaoyw</v>
          </cell>
          <cell r="AK3980" t="str">
            <v>Case Not Resolved</v>
          </cell>
          <cell r="AN3980">
            <v>0</v>
          </cell>
        </row>
        <row r="3981">
          <cell r="T3981" t="str">
            <v>yuxiam</v>
          </cell>
          <cell r="AK3981" t="str">
            <v>Case Not Resolved</v>
          </cell>
          <cell r="AN3981">
            <v>0</v>
          </cell>
        </row>
        <row r="3982">
          <cell r="T3982" t="str">
            <v>jieyaoge</v>
          </cell>
          <cell r="AK3982" t="str">
            <v>Case Not Resolved</v>
          </cell>
          <cell r="AN3982">
            <v>0</v>
          </cell>
        </row>
        <row r="3983">
          <cell r="T3983" t="str">
            <v>amzcri</v>
          </cell>
          <cell r="AK3983" t="str">
            <v>Other - No Applicable Reason Code</v>
          </cell>
          <cell r="AN3983">
            <v>0</v>
          </cell>
        </row>
        <row r="3984">
          <cell r="T3984" t="str">
            <v>rabiv</v>
          </cell>
          <cell r="AK3984" t="str">
            <v>Waiting for proof</v>
          </cell>
          <cell r="AN3984">
            <v>0</v>
          </cell>
        </row>
        <row r="3985">
          <cell r="T3985" t="str">
            <v>xiaogren</v>
          </cell>
          <cell r="AK3985" t="str">
            <v>2019 UVN Proof Provided</v>
          </cell>
          <cell r="AN3985">
            <v>0</v>
          </cell>
        </row>
        <row r="3986">
          <cell r="T3986" t="str">
            <v>mbbravo</v>
          </cell>
          <cell r="AK3986" t="str">
            <v>VAT Uploaded</v>
          </cell>
          <cell r="AN3986">
            <v>0</v>
          </cell>
        </row>
        <row r="3987">
          <cell r="T3987" t="str">
            <v>wenzchen</v>
          </cell>
          <cell r="AK3987" t="str">
            <v>Not Available</v>
          </cell>
          <cell r="AN3987">
            <v>0</v>
          </cell>
        </row>
        <row r="3988">
          <cell r="AK3988" t="str">
            <v>Case Not Resolved</v>
          </cell>
          <cell r="AN3988">
            <v>1</v>
          </cell>
        </row>
        <row r="3989">
          <cell r="T3989" t="str">
            <v>ouyangl</v>
          </cell>
          <cell r="AK3989" t="str">
            <v>Not Available</v>
          </cell>
          <cell r="AN3989">
            <v>0</v>
          </cell>
        </row>
        <row r="3990">
          <cell r="AK3990" t="str">
            <v>2019 UVN No Proof or Rejected</v>
          </cell>
          <cell r="AN3990">
            <v>0</v>
          </cell>
        </row>
        <row r="3991">
          <cell r="T3991" t="str">
            <v>lnjn</v>
          </cell>
          <cell r="AK3991" t="str">
            <v>Not Available</v>
          </cell>
          <cell r="AN3991">
            <v>0</v>
          </cell>
        </row>
        <row r="3992">
          <cell r="T3992" t="str">
            <v>wenzchen</v>
          </cell>
          <cell r="AK3992" t="str">
            <v>Not Available</v>
          </cell>
          <cell r="AN3992">
            <v>0</v>
          </cell>
        </row>
        <row r="3993">
          <cell r="T3993" t="str">
            <v>chenhaiw</v>
          </cell>
          <cell r="AK3993" t="str">
            <v>Not Available</v>
          </cell>
          <cell r="AN3993">
            <v>0</v>
          </cell>
        </row>
        <row r="3994">
          <cell r="T3994" t="str">
            <v>mukimovt</v>
          </cell>
          <cell r="AK3994" t="str">
            <v>2019 UVN Proof Provided</v>
          </cell>
          <cell r="AN3994">
            <v>0</v>
          </cell>
        </row>
        <row r="3995">
          <cell r="T3995" t="str">
            <v>johnwals</v>
          </cell>
          <cell r="AK3995" t="str">
            <v>2019 UVN No Proof or Rejected</v>
          </cell>
          <cell r="AN3995">
            <v>0</v>
          </cell>
        </row>
        <row r="3996">
          <cell r="T3996" t="str">
            <v>johnwals</v>
          </cell>
          <cell r="AK3996" t="str">
            <v>2019 UVN No Proof or Rejected</v>
          </cell>
          <cell r="AN3996">
            <v>0</v>
          </cell>
        </row>
        <row r="3997">
          <cell r="T3997" t="str">
            <v>hashen</v>
          </cell>
          <cell r="AK3997" t="str">
            <v>Case Not Resolved</v>
          </cell>
          <cell r="AN3997">
            <v>0</v>
          </cell>
        </row>
        <row r="3998">
          <cell r="T3998" t="str">
            <v>johnwals</v>
          </cell>
          <cell r="AK3998" t="str">
            <v>Case Not Resolved</v>
          </cell>
          <cell r="AN3998">
            <v>0</v>
          </cell>
        </row>
        <row r="3999">
          <cell r="T3999" t="str">
            <v>johnwals</v>
          </cell>
          <cell r="AK3999" t="str">
            <v>Case Not Resolved</v>
          </cell>
          <cell r="AN3999">
            <v>0</v>
          </cell>
        </row>
        <row r="4000">
          <cell r="T4000" t="str">
            <v>johnwals</v>
          </cell>
          <cell r="AK4000" t="str">
            <v>Case Not Resolved</v>
          </cell>
          <cell r="AN4000">
            <v>0</v>
          </cell>
        </row>
        <row r="4001">
          <cell r="T4001" t="str">
            <v>lujang</v>
          </cell>
          <cell r="AK4001" t="str">
            <v>Case Not Resolved</v>
          </cell>
          <cell r="AN4001">
            <v>0</v>
          </cell>
        </row>
        <row r="4002">
          <cell r="T4002" t="str">
            <v>xiaogren</v>
          </cell>
          <cell r="AK4002" t="str">
            <v>Case Not Resolved</v>
          </cell>
          <cell r="AN4002">
            <v>0</v>
          </cell>
        </row>
        <row r="4003">
          <cell r="T4003" t="str">
            <v>matyldk</v>
          </cell>
          <cell r="AK4003" t="str">
            <v>Case Not Resolved</v>
          </cell>
          <cell r="AN4003">
            <v>0</v>
          </cell>
        </row>
        <row r="4004">
          <cell r="T4004" t="str">
            <v>xiaogren</v>
          </cell>
          <cell r="AK4004" t="str">
            <v>Case Not Resolved</v>
          </cell>
          <cell r="AN4004">
            <v>0</v>
          </cell>
        </row>
        <row r="4005">
          <cell r="T4005" t="str">
            <v>lisiqun</v>
          </cell>
          <cell r="AK4005" t="str">
            <v>Case Not Resolved</v>
          </cell>
          <cell r="AN4005">
            <v>0</v>
          </cell>
        </row>
        <row r="4006">
          <cell r="AK4006" t="str">
            <v>Case Not Resolved</v>
          </cell>
          <cell r="AN4006">
            <v>1</v>
          </cell>
        </row>
        <row r="4007">
          <cell r="T4007" t="str">
            <v>yumengya</v>
          </cell>
          <cell r="AK4007" t="str">
            <v>Not Available</v>
          </cell>
          <cell r="AN4007">
            <v>0</v>
          </cell>
        </row>
        <row r="4008">
          <cell r="AK4008" t="str">
            <v>Case Not Resolved</v>
          </cell>
          <cell r="AN4008">
            <v>1</v>
          </cell>
        </row>
        <row r="4009">
          <cell r="T4009" t="str">
            <v>wanjiali</v>
          </cell>
          <cell r="AK4009" t="str">
            <v>Not Available</v>
          </cell>
          <cell r="AN4009">
            <v>0</v>
          </cell>
        </row>
        <row r="4010">
          <cell r="T4010" t="str">
            <v>yumengya</v>
          </cell>
          <cell r="AK4010" t="str">
            <v>Other VAT Question</v>
          </cell>
          <cell r="AN4010">
            <v>0</v>
          </cell>
        </row>
        <row r="4011">
          <cell r="T4011" t="str">
            <v>johnwals</v>
          </cell>
          <cell r="AK4011" t="str">
            <v>VAT Uploaded</v>
          </cell>
          <cell r="AN4011">
            <v>0</v>
          </cell>
        </row>
        <row r="4012">
          <cell r="T4012" t="str">
            <v>corkeryr</v>
          </cell>
          <cell r="AK4012" t="str">
            <v>VAT Uploaded</v>
          </cell>
          <cell r="AN4012">
            <v>0</v>
          </cell>
        </row>
        <row r="4013">
          <cell r="T4013" t="str">
            <v>lujang</v>
          </cell>
          <cell r="AK4013" t="str">
            <v>Case Not Resolved</v>
          </cell>
          <cell r="AN4013">
            <v>1</v>
          </cell>
        </row>
        <row r="4014">
          <cell r="T4014" t="str">
            <v>ninagian</v>
          </cell>
          <cell r="AK4014" t="str">
            <v>Other VAT Question</v>
          </cell>
          <cell r="AN4014">
            <v>1</v>
          </cell>
        </row>
        <row r="4015">
          <cell r="T4015" t="str">
            <v>johnwals</v>
          </cell>
          <cell r="AK4015" t="str">
            <v>Case Not Resolved</v>
          </cell>
          <cell r="AN4015">
            <v>0</v>
          </cell>
        </row>
        <row r="4016">
          <cell r="T4016" t="str">
            <v>zhizha</v>
          </cell>
          <cell r="AK4016" t="str">
            <v>Case Not Resolved</v>
          </cell>
          <cell r="AN4016">
            <v>0</v>
          </cell>
        </row>
        <row r="4017">
          <cell r="T4017" t="str">
            <v>hashen</v>
          </cell>
          <cell r="AK4017" t="str">
            <v>Case Not Resolved</v>
          </cell>
          <cell r="AN4017">
            <v>0</v>
          </cell>
        </row>
        <row r="4018">
          <cell r="T4018" t="str">
            <v>liuwenyu</v>
          </cell>
          <cell r="AK4018" t="str">
            <v>Not Available</v>
          </cell>
          <cell r="AN4018">
            <v>0</v>
          </cell>
        </row>
        <row r="4019">
          <cell r="AK4019" t="str">
            <v>Case Not Resolved</v>
          </cell>
          <cell r="AN4019">
            <v>0</v>
          </cell>
        </row>
        <row r="4020">
          <cell r="T4020" t="str">
            <v>johnwals</v>
          </cell>
          <cell r="AK4020" t="str">
            <v>Case Not Resolved</v>
          </cell>
          <cell r="AN4020">
            <v>0</v>
          </cell>
        </row>
        <row r="4021">
          <cell r="T4021" t="str">
            <v>johnwals</v>
          </cell>
          <cell r="AK4021" t="str">
            <v>Case Not Resolved</v>
          </cell>
          <cell r="AN4021">
            <v>0</v>
          </cell>
        </row>
        <row r="4022">
          <cell r="T4022" t="str">
            <v>johnwals</v>
          </cell>
          <cell r="AK4022" t="str">
            <v>Case Not Resolved</v>
          </cell>
          <cell r="AN4022">
            <v>0</v>
          </cell>
        </row>
        <row r="4023">
          <cell r="T4023" t="str">
            <v>immatte</v>
          </cell>
          <cell r="AK4023" t="str">
            <v>VAT Uploaded</v>
          </cell>
          <cell r="AN4023">
            <v>0</v>
          </cell>
        </row>
        <row r="4024">
          <cell r="T4024" t="str">
            <v>yuqhuang</v>
          </cell>
          <cell r="AK4024" t="str">
            <v>Case Not Resolved</v>
          </cell>
          <cell r="AN4024">
            <v>0</v>
          </cell>
        </row>
        <row r="4025">
          <cell r="T4025" t="str">
            <v>lujang</v>
          </cell>
          <cell r="AK4025" t="str">
            <v>Case Not Resolved</v>
          </cell>
          <cell r="AN4025">
            <v>0</v>
          </cell>
        </row>
        <row r="4026">
          <cell r="T4026" t="str">
            <v>liuwenyu</v>
          </cell>
          <cell r="AK4026" t="str">
            <v>VAT Uploaded</v>
          </cell>
          <cell r="AN4026">
            <v>0</v>
          </cell>
        </row>
        <row r="4027">
          <cell r="T4027" t="str">
            <v>liuwenyu</v>
          </cell>
          <cell r="AK4027" t="str">
            <v>Case Not Resolved</v>
          </cell>
          <cell r="AN4027">
            <v>0</v>
          </cell>
        </row>
        <row r="4028">
          <cell r="T4028" t="str">
            <v>hashen</v>
          </cell>
          <cell r="AK4028" t="str">
            <v>Case Not Resolved</v>
          </cell>
          <cell r="AN4028">
            <v>0</v>
          </cell>
        </row>
        <row r="4029">
          <cell r="T4029" t="str">
            <v>liuwenyu</v>
          </cell>
          <cell r="AK4029" t="str">
            <v>Not Available</v>
          </cell>
          <cell r="AN4029">
            <v>0</v>
          </cell>
        </row>
        <row r="4030">
          <cell r="T4030" t="str">
            <v>sunhengy</v>
          </cell>
          <cell r="AK4030" t="str">
            <v>Not Available</v>
          </cell>
          <cell r="AN4030">
            <v>0</v>
          </cell>
        </row>
        <row r="4031">
          <cell r="T4031" t="str">
            <v>qiweiyi</v>
          </cell>
          <cell r="AK4031" t="str">
            <v>Not Available</v>
          </cell>
          <cell r="AN4031">
            <v>0</v>
          </cell>
        </row>
        <row r="4032">
          <cell r="T4032" t="str">
            <v>ninagian</v>
          </cell>
          <cell r="AK4032" t="str">
            <v>2019 UVN No Proof or Rejected</v>
          </cell>
          <cell r="AN4032">
            <v>0</v>
          </cell>
        </row>
        <row r="4033">
          <cell r="T4033" t="str">
            <v>mbbravo</v>
          </cell>
          <cell r="AK4033" t="str">
            <v>VAT Uploaded</v>
          </cell>
          <cell r="AN4033">
            <v>0</v>
          </cell>
        </row>
        <row r="4034">
          <cell r="T4034" t="str">
            <v>mukimovt</v>
          </cell>
          <cell r="AK4034" t="str">
            <v>Other VAT Question</v>
          </cell>
          <cell r="AN4034">
            <v>0</v>
          </cell>
        </row>
        <row r="4035">
          <cell r="T4035" t="str">
            <v>lisiqun</v>
          </cell>
          <cell r="AK4035" t="str">
            <v>Case Not Resolved</v>
          </cell>
          <cell r="AN4035">
            <v>0</v>
          </cell>
        </row>
        <row r="4036">
          <cell r="T4036" t="str">
            <v>chenhaiw</v>
          </cell>
          <cell r="AK4036" t="str">
            <v>Case Not Resolved</v>
          </cell>
          <cell r="AN4036">
            <v>0</v>
          </cell>
        </row>
        <row r="4037">
          <cell r="T4037" t="str">
            <v>yuntang</v>
          </cell>
          <cell r="AK4037" t="str">
            <v>Case Not Resolved</v>
          </cell>
          <cell r="AN4037">
            <v>0</v>
          </cell>
        </row>
        <row r="4038">
          <cell r="T4038" t="str">
            <v>lujang</v>
          </cell>
          <cell r="AK4038" t="str">
            <v>Case Not Resolved</v>
          </cell>
          <cell r="AN4038">
            <v>0</v>
          </cell>
        </row>
        <row r="4039">
          <cell r="AK4039" t="str">
            <v>Case Not Resolved</v>
          </cell>
          <cell r="AN4039">
            <v>0</v>
          </cell>
        </row>
        <row r="4040">
          <cell r="T4040" t="str">
            <v>wingkwal</v>
          </cell>
          <cell r="AK4040" t="str">
            <v>Not Available</v>
          </cell>
          <cell r="AN4040">
            <v>0</v>
          </cell>
        </row>
        <row r="4041">
          <cell r="T4041" t="str">
            <v>yumengya</v>
          </cell>
          <cell r="AK4041" t="str">
            <v>Other VAT Question</v>
          </cell>
          <cell r="AN4041">
            <v>0</v>
          </cell>
        </row>
        <row r="4042">
          <cell r="T4042" t="str">
            <v>wanjiali</v>
          </cell>
          <cell r="AK4042" t="str">
            <v>Not Available</v>
          </cell>
          <cell r="AN4042">
            <v>0</v>
          </cell>
        </row>
        <row r="4043">
          <cell r="AK4043" t="str">
            <v>Case Not Resolved</v>
          </cell>
          <cell r="AN4043">
            <v>1</v>
          </cell>
        </row>
        <row r="4044">
          <cell r="T4044" t="str">
            <v>johnwals</v>
          </cell>
          <cell r="AK4044" t="str">
            <v>VAT Uploaded</v>
          </cell>
          <cell r="AN4044">
            <v>0</v>
          </cell>
        </row>
        <row r="4045">
          <cell r="T4045" t="str">
            <v>yumengya</v>
          </cell>
          <cell r="AK4045" t="str">
            <v>Not Available</v>
          </cell>
          <cell r="AN4045">
            <v>0</v>
          </cell>
        </row>
        <row r="4046">
          <cell r="T4046" t="str">
            <v>mukimovt</v>
          </cell>
          <cell r="AK4046" t="str">
            <v>Other VAT Question</v>
          </cell>
          <cell r="AN4046">
            <v>0</v>
          </cell>
        </row>
        <row r="4047">
          <cell r="T4047" t="str">
            <v>mbbravo</v>
          </cell>
          <cell r="AK4047" t="str">
            <v>Other VAT Question</v>
          </cell>
          <cell r="AN4047">
            <v>1</v>
          </cell>
        </row>
        <row r="4048">
          <cell r="T4048" t="str">
            <v>cillianc</v>
          </cell>
          <cell r="AK4048" t="str">
            <v>2019 UVN No Proof or Rejected</v>
          </cell>
          <cell r="AN4048">
            <v>2</v>
          </cell>
        </row>
        <row r="4049">
          <cell r="T4049" t="str">
            <v>johnwals</v>
          </cell>
          <cell r="AK4049" t="str">
            <v>Case Not Resolved</v>
          </cell>
          <cell r="AN4049">
            <v>0</v>
          </cell>
        </row>
        <row r="4050">
          <cell r="T4050" t="str">
            <v>johnwals</v>
          </cell>
          <cell r="AK4050" t="str">
            <v>Case Not Resolved</v>
          </cell>
          <cell r="AN4050">
            <v>0</v>
          </cell>
        </row>
        <row r="4051">
          <cell r="T4051" t="str">
            <v>johnwals</v>
          </cell>
          <cell r="AK4051" t="str">
            <v>Case Not Resolved</v>
          </cell>
          <cell r="AN4051">
            <v>0</v>
          </cell>
        </row>
        <row r="4052">
          <cell r="T4052" t="str">
            <v>johnwals</v>
          </cell>
          <cell r="AK4052" t="str">
            <v>Case Not Resolved</v>
          </cell>
          <cell r="AN4052">
            <v>0</v>
          </cell>
        </row>
        <row r="4053">
          <cell r="T4053" t="str">
            <v>yuqhuang</v>
          </cell>
          <cell r="AK4053" t="str">
            <v>Case Not Resolved</v>
          </cell>
          <cell r="AN4053">
            <v>0</v>
          </cell>
        </row>
        <row r="4054">
          <cell r="T4054" t="str">
            <v>mbbravo</v>
          </cell>
          <cell r="AK4054" t="str">
            <v>Unresponsive Seller</v>
          </cell>
          <cell r="AN4054">
            <v>0</v>
          </cell>
        </row>
        <row r="4055">
          <cell r="T4055" t="str">
            <v>mbbravo</v>
          </cell>
          <cell r="AK4055" t="str">
            <v>2019 UVN No Proof or Rejected</v>
          </cell>
          <cell r="AN4055">
            <v>0</v>
          </cell>
        </row>
        <row r="4056">
          <cell r="T4056" t="str">
            <v>mbbravo</v>
          </cell>
          <cell r="AK4056" t="str">
            <v>2019 UVN Proof Provided</v>
          </cell>
          <cell r="AN4056">
            <v>0</v>
          </cell>
        </row>
        <row r="4057">
          <cell r="T4057" t="str">
            <v>corkeryr</v>
          </cell>
          <cell r="AK4057" t="str">
            <v>Valid proof provided</v>
          </cell>
          <cell r="AN4057">
            <v>1</v>
          </cell>
        </row>
        <row r="4058">
          <cell r="T4058" t="str">
            <v>johnwals</v>
          </cell>
          <cell r="AK4058" t="str">
            <v>Case Not Resolved</v>
          </cell>
          <cell r="AN4058">
            <v>0</v>
          </cell>
        </row>
        <row r="4059">
          <cell r="T4059" t="str">
            <v>matyldk</v>
          </cell>
          <cell r="AK4059" t="str">
            <v>Case Not Resolved</v>
          </cell>
          <cell r="AN4059">
            <v>0</v>
          </cell>
        </row>
        <row r="4060">
          <cell r="T4060" t="str">
            <v>zhizha</v>
          </cell>
          <cell r="AK4060" t="str">
            <v>Case Not Resolved</v>
          </cell>
          <cell r="AN4060">
            <v>0</v>
          </cell>
        </row>
        <row r="4061">
          <cell r="T4061" t="str">
            <v>chiahsl</v>
          </cell>
          <cell r="AK4061" t="str">
            <v>Case Not Resolved</v>
          </cell>
          <cell r="AN4061">
            <v>0</v>
          </cell>
        </row>
        <row r="4062">
          <cell r="T4062" t="str">
            <v>ddanma</v>
          </cell>
          <cell r="AK4062" t="str">
            <v>Case Not Resolved</v>
          </cell>
          <cell r="AN4062">
            <v>0</v>
          </cell>
        </row>
        <row r="4063">
          <cell r="T4063" t="str">
            <v>ddanma</v>
          </cell>
          <cell r="AK4063" t="str">
            <v>Waiting for proof</v>
          </cell>
          <cell r="AN4063">
            <v>0</v>
          </cell>
        </row>
        <row r="4064">
          <cell r="T4064" t="str">
            <v>liuwenyu</v>
          </cell>
          <cell r="AK4064" t="str">
            <v>Not Available</v>
          </cell>
          <cell r="AN4064">
            <v>0</v>
          </cell>
        </row>
        <row r="4065">
          <cell r="AK4065" t="str">
            <v>Case Not Resolved</v>
          </cell>
          <cell r="AN4065">
            <v>0</v>
          </cell>
        </row>
        <row r="4066">
          <cell r="T4066" t="str">
            <v>jinqin</v>
          </cell>
          <cell r="AK4066" t="str">
            <v>Not Available</v>
          </cell>
          <cell r="AN4066">
            <v>0</v>
          </cell>
        </row>
        <row r="4067">
          <cell r="T4067" t="str">
            <v>johnwals</v>
          </cell>
          <cell r="AK4067" t="str">
            <v>2019 UVN Proof Provided</v>
          </cell>
          <cell r="AN4067">
            <v>0</v>
          </cell>
        </row>
        <row r="4068">
          <cell r="T4068" t="str">
            <v>myilun</v>
          </cell>
          <cell r="AK4068" t="str">
            <v>Not Available</v>
          </cell>
          <cell r="AN4068">
            <v>0</v>
          </cell>
        </row>
        <row r="4069">
          <cell r="T4069" t="str">
            <v>qiweiyi</v>
          </cell>
          <cell r="AK4069" t="str">
            <v>Not Available</v>
          </cell>
          <cell r="AN4069">
            <v>0</v>
          </cell>
        </row>
        <row r="4070">
          <cell r="T4070" t="str">
            <v>johnwals</v>
          </cell>
          <cell r="AK4070" t="str">
            <v>VAT Uploaded</v>
          </cell>
          <cell r="AN4070">
            <v>0</v>
          </cell>
        </row>
        <row r="4071">
          <cell r="T4071" t="str">
            <v>matyldk</v>
          </cell>
          <cell r="AK4071" t="str">
            <v>Not Available</v>
          </cell>
          <cell r="AN4071">
            <v>0</v>
          </cell>
        </row>
        <row r="4072">
          <cell r="T4072" t="str">
            <v>johnwals</v>
          </cell>
          <cell r="AK4072" t="str">
            <v>Case Not Resolved</v>
          </cell>
          <cell r="AN4072">
            <v>0</v>
          </cell>
        </row>
        <row r="4073">
          <cell r="T4073" t="str">
            <v>immatte</v>
          </cell>
          <cell r="AK4073" t="str">
            <v>Other - No Applicable Reason Code</v>
          </cell>
          <cell r="AN4073">
            <v>0</v>
          </cell>
        </row>
        <row r="4074">
          <cell r="T4074" t="str">
            <v>ddanma</v>
          </cell>
          <cell r="AK4074" t="str">
            <v>Case Not Resolved</v>
          </cell>
          <cell r="AN4074">
            <v>0</v>
          </cell>
        </row>
        <row r="4075">
          <cell r="AK4075" t="str">
            <v>Case Not Resolved</v>
          </cell>
          <cell r="AN4075">
            <v>0</v>
          </cell>
        </row>
        <row r="4076">
          <cell r="AK4076" t="str">
            <v>Case Not Resolved</v>
          </cell>
          <cell r="AN4076">
            <v>1</v>
          </cell>
        </row>
        <row r="4077">
          <cell r="T4077" t="str">
            <v>myilun</v>
          </cell>
          <cell r="AK4077" t="str">
            <v>Not Available</v>
          </cell>
          <cell r="AN4077">
            <v>0</v>
          </cell>
        </row>
        <row r="4078">
          <cell r="T4078" t="str">
            <v>myilun</v>
          </cell>
          <cell r="AK4078" t="str">
            <v>Not Available</v>
          </cell>
          <cell r="AN4078">
            <v>0</v>
          </cell>
        </row>
        <row r="4079">
          <cell r="T4079" t="str">
            <v>johnwals</v>
          </cell>
          <cell r="AK4079" t="str">
            <v>Case Not Resolved</v>
          </cell>
          <cell r="AN4079">
            <v>0</v>
          </cell>
        </row>
        <row r="4080">
          <cell r="T4080" t="str">
            <v>johnwals</v>
          </cell>
          <cell r="AK4080" t="str">
            <v>Case Not Resolved</v>
          </cell>
          <cell r="AN4080">
            <v>0</v>
          </cell>
        </row>
        <row r="4081">
          <cell r="AK4081" t="str">
            <v>2019 UVN No Proof or Rejected</v>
          </cell>
          <cell r="AN4081">
            <v>0</v>
          </cell>
        </row>
        <row r="4082">
          <cell r="T4082" t="str">
            <v>hashen</v>
          </cell>
          <cell r="AK4082" t="str">
            <v>Case Not Resolved</v>
          </cell>
          <cell r="AN4082">
            <v>0</v>
          </cell>
        </row>
        <row r="4083">
          <cell r="T4083" t="str">
            <v>mukimovt</v>
          </cell>
          <cell r="AK4083" t="str">
            <v>Other VAT Question</v>
          </cell>
          <cell r="AN4083">
            <v>0</v>
          </cell>
        </row>
        <row r="4084">
          <cell r="T4084" t="str">
            <v>cillianc</v>
          </cell>
          <cell r="AK4084" t="str">
            <v>Waiting for proof</v>
          </cell>
          <cell r="AN4084">
            <v>0</v>
          </cell>
        </row>
        <row r="4085">
          <cell r="T4085" t="str">
            <v>johnwals</v>
          </cell>
          <cell r="AK4085" t="str">
            <v>Case Not Resolved</v>
          </cell>
          <cell r="AN4085">
            <v>0</v>
          </cell>
        </row>
        <row r="4086">
          <cell r="T4086" t="str">
            <v>wazhao</v>
          </cell>
          <cell r="AK4086" t="str">
            <v>Case Not Resolved</v>
          </cell>
          <cell r="AN4086">
            <v>0</v>
          </cell>
        </row>
        <row r="4087">
          <cell r="T4087" t="str">
            <v>wngmlu</v>
          </cell>
          <cell r="AK4087" t="str">
            <v>Waiting for proof</v>
          </cell>
          <cell r="AN4087">
            <v>0</v>
          </cell>
        </row>
        <row r="4088">
          <cell r="T4088" t="str">
            <v>wingkwal</v>
          </cell>
          <cell r="AK4088" t="str">
            <v>Case Not Resolved</v>
          </cell>
          <cell r="AN4088">
            <v>0</v>
          </cell>
        </row>
        <row r="4089">
          <cell r="T4089" t="str">
            <v>yitingc</v>
          </cell>
          <cell r="AK4089" t="str">
            <v>Case Not Resolved</v>
          </cell>
          <cell r="AN4089">
            <v>0</v>
          </cell>
        </row>
        <row r="4090">
          <cell r="T4090" t="str">
            <v>xiaogren</v>
          </cell>
          <cell r="AK4090" t="str">
            <v>Case Not Resolved</v>
          </cell>
          <cell r="AN4090">
            <v>0</v>
          </cell>
        </row>
        <row r="4091">
          <cell r="AK4091" t="str">
            <v>Case Not Resolved</v>
          </cell>
          <cell r="AN4091">
            <v>0</v>
          </cell>
        </row>
        <row r="4092">
          <cell r="T4092" t="str">
            <v>ouyangl</v>
          </cell>
          <cell r="AK4092" t="str">
            <v>Not Available</v>
          </cell>
          <cell r="AN4092">
            <v>0</v>
          </cell>
        </row>
        <row r="4093">
          <cell r="T4093" t="str">
            <v>jinqin</v>
          </cell>
          <cell r="AK4093" t="str">
            <v>Not Available</v>
          </cell>
          <cell r="AN4093">
            <v>0</v>
          </cell>
        </row>
        <row r="4094">
          <cell r="T4094" t="str">
            <v>hashen</v>
          </cell>
          <cell r="AK4094" t="str">
            <v>Case Not Resolved</v>
          </cell>
          <cell r="AN4094">
            <v>0</v>
          </cell>
        </row>
        <row r="4095">
          <cell r="T4095" t="str">
            <v>mukimovt</v>
          </cell>
          <cell r="AK4095" t="str">
            <v>Waiting for proof</v>
          </cell>
          <cell r="AN4095">
            <v>0</v>
          </cell>
        </row>
        <row r="4096">
          <cell r="T4096" t="str">
            <v>ddanma</v>
          </cell>
          <cell r="AK4096" t="str">
            <v>Case Not Resolved</v>
          </cell>
          <cell r="AN4096">
            <v>0</v>
          </cell>
        </row>
        <row r="4097">
          <cell r="T4097" t="str">
            <v>lisiqun</v>
          </cell>
          <cell r="AK4097" t="str">
            <v>Case Not Resolved</v>
          </cell>
          <cell r="AN4097">
            <v>0</v>
          </cell>
        </row>
        <row r="4098">
          <cell r="T4098" t="str">
            <v>johnwals</v>
          </cell>
          <cell r="AK4098" t="str">
            <v>Waiting for proof</v>
          </cell>
          <cell r="AN4098">
            <v>1</v>
          </cell>
        </row>
        <row r="4099">
          <cell r="AK4099" t="str">
            <v>Case Not Resolved</v>
          </cell>
          <cell r="AN4099">
            <v>1</v>
          </cell>
        </row>
        <row r="4100">
          <cell r="T4100" t="str">
            <v>liuwenyu</v>
          </cell>
          <cell r="AK4100" t="str">
            <v>Not Available</v>
          </cell>
          <cell r="AN4100">
            <v>0</v>
          </cell>
        </row>
        <row r="4101">
          <cell r="T4101" t="str">
            <v>qiweiyi</v>
          </cell>
          <cell r="AK4101" t="str">
            <v>Not Available</v>
          </cell>
          <cell r="AN4101">
            <v>0</v>
          </cell>
        </row>
        <row r="4102">
          <cell r="T4102" t="str">
            <v>mbbravo</v>
          </cell>
          <cell r="AK4102" t="str">
            <v>VAT Uploaded</v>
          </cell>
          <cell r="AN4102">
            <v>0</v>
          </cell>
        </row>
        <row r="4103">
          <cell r="T4103" t="str">
            <v>johnwals</v>
          </cell>
          <cell r="AK4103" t="str">
            <v>2019 UVN Proof Provided</v>
          </cell>
          <cell r="AN4103">
            <v>0</v>
          </cell>
        </row>
        <row r="4104">
          <cell r="T4104" t="str">
            <v>mukimovt</v>
          </cell>
          <cell r="AK4104" t="str">
            <v>Other VAT Question</v>
          </cell>
          <cell r="AN4104">
            <v>0</v>
          </cell>
        </row>
        <row r="4105">
          <cell r="T4105" t="str">
            <v>johnwals</v>
          </cell>
          <cell r="AK4105" t="str">
            <v>Case Not Resolved</v>
          </cell>
          <cell r="AN4105">
            <v>0</v>
          </cell>
        </row>
        <row r="4106">
          <cell r="T4106" t="str">
            <v>rabiv</v>
          </cell>
          <cell r="AK4106" t="str">
            <v>2019 UVN Proof Provided</v>
          </cell>
          <cell r="AN4106">
            <v>0</v>
          </cell>
        </row>
        <row r="4107">
          <cell r="T4107" t="str">
            <v>johnwals</v>
          </cell>
          <cell r="AK4107" t="str">
            <v>VAT Uploaded</v>
          </cell>
          <cell r="AN4107">
            <v>0</v>
          </cell>
        </row>
        <row r="4108">
          <cell r="T4108" t="str">
            <v>yumengya</v>
          </cell>
          <cell r="AK4108" t="str">
            <v>Case Not Resolved</v>
          </cell>
          <cell r="AN4108">
            <v>0</v>
          </cell>
        </row>
        <row r="4109">
          <cell r="T4109" t="str">
            <v>lnjn</v>
          </cell>
          <cell r="AK4109" t="str">
            <v>Case Not Resolved</v>
          </cell>
          <cell r="AN4109">
            <v>1</v>
          </cell>
        </row>
        <row r="4110">
          <cell r="T4110" t="str">
            <v>lnjn</v>
          </cell>
          <cell r="AK4110" t="str">
            <v>Case Not Resolved</v>
          </cell>
          <cell r="AN4110">
            <v>0</v>
          </cell>
        </row>
        <row r="4111">
          <cell r="T4111" t="str">
            <v>wanjiali</v>
          </cell>
          <cell r="AK4111" t="str">
            <v>Not Available</v>
          </cell>
          <cell r="AN4111">
            <v>0</v>
          </cell>
        </row>
        <row r="4112">
          <cell r="T4112" t="str">
            <v>wngmlu</v>
          </cell>
          <cell r="AK4112" t="str">
            <v>Not Available</v>
          </cell>
          <cell r="AN4112">
            <v>0</v>
          </cell>
        </row>
        <row r="4113">
          <cell r="T4113" t="str">
            <v>hashen</v>
          </cell>
          <cell r="AK4113" t="str">
            <v>Case Not Resolved</v>
          </cell>
          <cell r="AN4113">
            <v>0</v>
          </cell>
        </row>
        <row r="4114">
          <cell r="T4114" t="str">
            <v>ninagian</v>
          </cell>
          <cell r="AK4114" t="str">
            <v>Other VAT Question</v>
          </cell>
          <cell r="AN4114">
            <v>0</v>
          </cell>
        </row>
        <row r="4115">
          <cell r="T4115" t="str">
            <v>cillianc</v>
          </cell>
          <cell r="AK4115" t="str">
            <v>Waiting for proof</v>
          </cell>
          <cell r="AN4115">
            <v>3</v>
          </cell>
        </row>
        <row r="4116">
          <cell r="T4116" t="str">
            <v>johnwals</v>
          </cell>
          <cell r="AK4116" t="str">
            <v>VAT Uploaded</v>
          </cell>
          <cell r="AN4116">
            <v>0</v>
          </cell>
        </row>
        <row r="4117">
          <cell r="T4117" t="str">
            <v>yuntang</v>
          </cell>
          <cell r="AK4117" t="str">
            <v>Case Not Resolved</v>
          </cell>
          <cell r="AN4117">
            <v>0</v>
          </cell>
        </row>
        <row r="4118">
          <cell r="T4118" t="str">
            <v>mukimovt</v>
          </cell>
          <cell r="AK4118" t="str">
            <v>Waiting for proof</v>
          </cell>
          <cell r="AN4118">
            <v>0</v>
          </cell>
        </row>
        <row r="4119">
          <cell r="T4119" t="str">
            <v>xiaogren</v>
          </cell>
          <cell r="AK4119" t="str">
            <v>Case Not Resolved</v>
          </cell>
          <cell r="AN4119">
            <v>0</v>
          </cell>
        </row>
        <row r="4120">
          <cell r="T4120" t="str">
            <v>soriniss</v>
          </cell>
          <cell r="AK4120" t="str">
            <v>Waiting for proof</v>
          </cell>
          <cell r="AN4120">
            <v>0</v>
          </cell>
        </row>
        <row r="4121">
          <cell r="AK4121" t="str">
            <v>Case Not Resolved</v>
          </cell>
          <cell r="AN4121">
            <v>1</v>
          </cell>
        </row>
        <row r="4122">
          <cell r="AK4122" t="str">
            <v>Case Not Resolved</v>
          </cell>
          <cell r="AN4122">
            <v>1</v>
          </cell>
        </row>
        <row r="4123">
          <cell r="T4123" t="str">
            <v>choyi</v>
          </cell>
          <cell r="AK4123" t="str">
            <v>Not Available</v>
          </cell>
          <cell r="AN4123">
            <v>0</v>
          </cell>
        </row>
        <row r="4124">
          <cell r="T4124" t="str">
            <v>wenzchen</v>
          </cell>
          <cell r="AK4124" t="str">
            <v>Not Available</v>
          </cell>
          <cell r="AN4124">
            <v>0</v>
          </cell>
        </row>
        <row r="4125">
          <cell r="AK4125" t="str">
            <v>Case Not Resolved</v>
          </cell>
          <cell r="AN4125">
            <v>1</v>
          </cell>
        </row>
        <row r="4126">
          <cell r="T4126" t="str">
            <v>chiahsl</v>
          </cell>
          <cell r="AK4126" t="str">
            <v>2019 UVN Proof Provided</v>
          </cell>
          <cell r="AN4126">
            <v>0</v>
          </cell>
        </row>
        <row r="4127">
          <cell r="T4127" t="str">
            <v>rabiv</v>
          </cell>
          <cell r="AK4127" t="str">
            <v>VAT Uploaded</v>
          </cell>
          <cell r="AN4127">
            <v>0</v>
          </cell>
        </row>
        <row r="4128">
          <cell r="T4128" t="str">
            <v>johnwals</v>
          </cell>
          <cell r="AK4128" t="str">
            <v>Unresponsive Seller</v>
          </cell>
          <cell r="AN4128">
            <v>0</v>
          </cell>
        </row>
        <row r="4129">
          <cell r="T4129" t="str">
            <v>johnwals</v>
          </cell>
          <cell r="AK4129" t="str">
            <v>Case Not Resolved</v>
          </cell>
          <cell r="AN4129">
            <v>0</v>
          </cell>
        </row>
        <row r="4130">
          <cell r="T4130" t="str">
            <v>johnwals</v>
          </cell>
          <cell r="AK4130" t="str">
            <v>Case Not Resolved</v>
          </cell>
          <cell r="AN4130">
            <v>0</v>
          </cell>
        </row>
        <row r="4131">
          <cell r="T4131" t="str">
            <v>ninagian</v>
          </cell>
          <cell r="AK4131" t="str">
            <v>Other VAT Question</v>
          </cell>
          <cell r="AN4131">
            <v>0</v>
          </cell>
        </row>
        <row r="4132">
          <cell r="T4132" t="str">
            <v>johnwals</v>
          </cell>
          <cell r="AK4132" t="str">
            <v>Case Not Resolved</v>
          </cell>
          <cell r="AN4132">
            <v>0</v>
          </cell>
        </row>
        <row r="4133">
          <cell r="T4133" t="str">
            <v>johnwals</v>
          </cell>
          <cell r="AK4133" t="str">
            <v>Case Not Resolved</v>
          </cell>
          <cell r="AN4133">
            <v>0</v>
          </cell>
        </row>
        <row r="4134">
          <cell r="T4134" t="str">
            <v>chenhaiw</v>
          </cell>
          <cell r="AK4134" t="str">
            <v>Case Not Resolved</v>
          </cell>
          <cell r="AN4134">
            <v>0</v>
          </cell>
        </row>
        <row r="4135">
          <cell r="T4135" t="str">
            <v>wngmlu</v>
          </cell>
          <cell r="AK4135" t="str">
            <v>Case Not Resolved</v>
          </cell>
          <cell r="AN4135">
            <v>0</v>
          </cell>
        </row>
        <row r="4136">
          <cell r="T4136" t="str">
            <v>huini</v>
          </cell>
          <cell r="AK4136" t="str">
            <v>VAT Uploaded</v>
          </cell>
          <cell r="AN4136">
            <v>0</v>
          </cell>
        </row>
        <row r="4137">
          <cell r="T4137" t="str">
            <v>liuwenyu</v>
          </cell>
          <cell r="AK4137" t="str">
            <v>Case Not Resolved</v>
          </cell>
          <cell r="AN4137">
            <v>0</v>
          </cell>
        </row>
        <row r="4138">
          <cell r="T4138" t="str">
            <v>immatte</v>
          </cell>
          <cell r="AK4138" t="str">
            <v>Other VAT Question</v>
          </cell>
          <cell r="AN4138">
            <v>0</v>
          </cell>
        </row>
        <row r="4139">
          <cell r="T4139" t="str">
            <v>yumengya</v>
          </cell>
          <cell r="AK4139" t="str">
            <v>Other VAT Question</v>
          </cell>
          <cell r="AN4139">
            <v>0</v>
          </cell>
        </row>
        <row r="4140">
          <cell r="T4140" t="str">
            <v>wenzchen</v>
          </cell>
          <cell r="AK4140" t="str">
            <v>Not Available</v>
          </cell>
          <cell r="AN4140">
            <v>0</v>
          </cell>
        </row>
        <row r="4141">
          <cell r="T4141" t="str">
            <v>zhaoyua</v>
          </cell>
          <cell r="AK4141" t="str">
            <v>Not Available</v>
          </cell>
          <cell r="AN4141">
            <v>0</v>
          </cell>
        </row>
        <row r="4142">
          <cell r="T4142" t="str">
            <v>johnwals</v>
          </cell>
          <cell r="AK4142" t="str">
            <v>VAT Uploaded</v>
          </cell>
          <cell r="AN4142">
            <v>0</v>
          </cell>
        </row>
        <row r="4143">
          <cell r="T4143" t="str">
            <v>hashen</v>
          </cell>
          <cell r="AK4143" t="str">
            <v>VAT Uploaded</v>
          </cell>
          <cell r="AN4143">
            <v>0</v>
          </cell>
        </row>
        <row r="4144">
          <cell r="T4144" t="str">
            <v>johnwals</v>
          </cell>
          <cell r="AK4144" t="str">
            <v>Case Not Resolved</v>
          </cell>
          <cell r="AN4144">
            <v>0</v>
          </cell>
        </row>
        <row r="4145">
          <cell r="T4145" t="str">
            <v>wngmlu</v>
          </cell>
          <cell r="AK4145" t="str">
            <v>Case Not Resolved</v>
          </cell>
          <cell r="AN4145">
            <v>0</v>
          </cell>
        </row>
        <row r="4146">
          <cell r="T4146" t="str">
            <v>wingkwal</v>
          </cell>
          <cell r="AK4146" t="str">
            <v>Case Not Resolved</v>
          </cell>
          <cell r="AN4146">
            <v>0</v>
          </cell>
        </row>
        <row r="4147">
          <cell r="T4147" t="str">
            <v>yuqhuang</v>
          </cell>
          <cell r="AK4147" t="str">
            <v>Case Not Resolved</v>
          </cell>
          <cell r="AN4147">
            <v>0</v>
          </cell>
        </row>
        <row r="4148">
          <cell r="T4148" t="str">
            <v>yitingc</v>
          </cell>
          <cell r="AK4148" t="str">
            <v>Case Not Resolved</v>
          </cell>
          <cell r="AN4148">
            <v>0</v>
          </cell>
        </row>
        <row r="4149">
          <cell r="T4149" t="str">
            <v>yitingc</v>
          </cell>
          <cell r="AK4149" t="str">
            <v>Case Not Resolved</v>
          </cell>
          <cell r="AN4149">
            <v>0</v>
          </cell>
        </row>
        <row r="4150">
          <cell r="T4150" t="str">
            <v>lnjn</v>
          </cell>
          <cell r="AK4150" t="str">
            <v>Not Available</v>
          </cell>
          <cell r="AN4150">
            <v>0</v>
          </cell>
        </row>
        <row r="4151">
          <cell r="T4151" t="str">
            <v>xinru</v>
          </cell>
          <cell r="AK4151" t="str">
            <v>Not Available</v>
          </cell>
          <cell r="AN4151">
            <v>0</v>
          </cell>
        </row>
        <row r="4152">
          <cell r="T4152" t="str">
            <v>mbbravo</v>
          </cell>
          <cell r="AK4152" t="str">
            <v>VAT Uploaded</v>
          </cell>
          <cell r="AN4152">
            <v>0</v>
          </cell>
        </row>
        <row r="4153">
          <cell r="T4153" t="str">
            <v>johnwals</v>
          </cell>
          <cell r="AK4153" t="str">
            <v>Case Not Resolved</v>
          </cell>
          <cell r="AN4153">
            <v>0</v>
          </cell>
        </row>
        <row r="4154">
          <cell r="T4154" t="str">
            <v>hashen</v>
          </cell>
          <cell r="AK4154" t="str">
            <v>Case Not Resolved</v>
          </cell>
          <cell r="AN4154">
            <v>0</v>
          </cell>
        </row>
        <row r="4155">
          <cell r="T4155" t="str">
            <v>wngmlu</v>
          </cell>
          <cell r="AK4155" t="str">
            <v>Unresponsive Seller</v>
          </cell>
          <cell r="AN4155">
            <v>0</v>
          </cell>
        </row>
        <row r="4156">
          <cell r="AK4156" t="str">
            <v>Case Not Resolved</v>
          </cell>
          <cell r="AN4156">
            <v>0</v>
          </cell>
        </row>
        <row r="4157">
          <cell r="T4157" t="str">
            <v>choyi</v>
          </cell>
          <cell r="AK4157" t="str">
            <v>Not Available</v>
          </cell>
          <cell r="AN4157">
            <v>0</v>
          </cell>
        </row>
        <row r="4158">
          <cell r="T4158" t="str">
            <v>xinru</v>
          </cell>
          <cell r="AK4158" t="str">
            <v>Not Available</v>
          </cell>
          <cell r="AN4158">
            <v>0</v>
          </cell>
        </row>
        <row r="4159">
          <cell r="T4159" t="str">
            <v>chilis</v>
          </cell>
          <cell r="AK4159" t="str">
            <v>Not Available</v>
          </cell>
          <cell r="AN4159">
            <v>0</v>
          </cell>
        </row>
        <row r="4160">
          <cell r="T4160" t="str">
            <v>johnwals</v>
          </cell>
          <cell r="AK4160" t="str">
            <v>VAT Uploaded</v>
          </cell>
          <cell r="AN4160">
            <v>0</v>
          </cell>
        </row>
        <row r="4161">
          <cell r="T4161" t="str">
            <v>johnwals</v>
          </cell>
          <cell r="AK4161" t="str">
            <v>VAT Uploaded</v>
          </cell>
          <cell r="AN4161">
            <v>0</v>
          </cell>
        </row>
        <row r="4162">
          <cell r="T4162" t="str">
            <v>johnwals</v>
          </cell>
          <cell r="AK4162" t="str">
            <v>VAT Uploaded</v>
          </cell>
          <cell r="AN4162">
            <v>0</v>
          </cell>
        </row>
        <row r="4163">
          <cell r="T4163" t="str">
            <v>yuxiam</v>
          </cell>
          <cell r="AK4163" t="str">
            <v>Case Not Resolved</v>
          </cell>
          <cell r="AN4163">
            <v>0</v>
          </cell>
        </row>
        <row r="4164">
          <cell r="T4164" t="str">
            <v>yuxiam</v>
          </cell>
          <cell r="AK4164" t="str">
            <v>Case Not Resolved</v>
          </cell>
          <cell r="AN4164">
            <v>0</v>
          </cell>
        </row>
        <row r="4165">
          <cell r="T4165" t="str">
            <v>soriniss</v>
          </cell>
          <cell r="AK4165" t="str">
            <v>Other - No Applicable Reason Code</v>
          </cell>
          <cell r="AN4165">
            <v>0</v>
          </cell>
        </row>
        <row r="4166">
          <cell r="T4166" t="str">
            <v>jinqin</v>
          </cell>
          <cell r="AK4166" t="str">
            <v>Not Available</v>
          </cell>
          <cell r="AN4166">
            <v>0</v>
          </cell>
        </row>
        <row r="4167">
          <cell r="T4167" t="str">
            <v>choyi</v>
          </cell>
          <cell r="AK4167" t="str">
            <v>Not Available</v>
          </cell>
          <cell r="AN4167">
            <v>0</v>
          </cell>
        </row>
        <row r="4168">
          <cell r="T4168" t="str">
            <v>mbbravo</v>
          </cell>
          <cell r="AK4168" t="str">
            <v>VAT Uploaded</v>
          </cell>
          <cell r="AN4168">
            <v>0</v>
          </cell>
        </row>
        <row r="4169">
          <cell r="T4169" t="str">
            <v>zhizha</v>
          </cell>
          <cell r="AK4169" t="str">
            <v>Case Not Resolved</v>
          </cell>
          <cell r="AN4169">
            <v>0</v>
          </cell>
        </row>
        <row r="4170">
          <cell r="T4170" t="str">
            <v>yuntang</v>
          </cell>
          <cell r="AK4170" t="str">
            <v>Case Not Resolved</v>
          </cell>
          <cell r="AN4170">
            <v>0</v>
          </cell>
        </row>
        <row r="4171">
          <cell r="AK4171" t="str">
            <v>Case Not Resolved</v>
          </cell>
          <cell r="AN4171">
            <v>0</v>
          </cell>
        </row>
        <row r="4172">
          <cell r="AK4172" t="str">
            <v>2019 UVN No Proof or Rejected</v>
          </cell>
          <cell r="AN4172">
            <v>0</v>
          </cell>
        </row>
        <row r="4173">
          <cell r="AK4173" t="str">
            <v>Case Not Resolved</v>
          </cell>
          <cell r="AN4173">
            <v>1</v>
          </cell>
        </row>
        <row r="4174">
          <cell r="AK4174" t="str">
            <v>Case Not Resolved</v>
          </cell>
          <cell r="AN4174">
            <v>0</v>
          </cell>
        </row>
        <row r="4175">
          <cell r="T4175" t="str">
            <v>corkeryr</v>
          </cell>
          <cell r="AK4175" t="str">
            <v>2019 UVN No Proof or Rejected</v>
          </cell>
          <cell r="AN4175">
            <v>1</v>
          </cell>
        </row>
        <row r="4176">
          <cell r="T4176" t="str">
            <v>johnwals</v>
          </cell>
          <cell r="AK4176" t="str">
            <v>Case Not Resolved</v>
          </cell>
          <cell r="AN4176">
            <v>0</v>
          </cell>
        </row>
        <row r="4177">
          <cell r="T4177" t="str">
            <v>zhizha</v>
          </cell>
          <cell r="AK4177" t="str">
            <v>Case Not Resolved</v>
          </cell>
          <cell r="AN4177">
            <v>0</v>
          </cell>
        </row>
        <row r="4178">
          <cell r="T4178" t="str">
            <v>zhizha</v>
          </cell>
          <cell r="AK4178" t="str">
            <v>Case Not Resolved</v>
          </cell>
          <cell r="AN4178">
            <v>0</v>
          </cell>
        </row>
        <row r="4179">
          <cell r="T4179" t="str">
            <v>lujang</v>
          </cell>
          <cell r="AK4179" t="str">
            <v>Not Available</v>
          </cell>
          <cell r="AN4179">
            <v>0</v>
          </cell>
        </row>
        <row r="4180">
          <cell r="AK4180" t="str">
            <v>Case Not Resolved</v>
          </cell>
          <cell r="AN4180">
            <v>0</v>
          </cell>
        </row>
        <row r="4181">
          <cell r="T4181" t="str">
            <v>chenhaiw</v>
          </cell>
          <cell r="AK4181" t="str">
            <v>Not Available</v>
          </cell>
          <cell r="AN4181">
            <v>0</v>
          </cell>
        </row>
        <row r="4182">
          <cell r="T4182" t="str">
            <v>zhaoyua</v>
          </cell>
          <cell r="AK4182" t="str">
            <v>Not Available</v>
          </cell>
          <cell r="AN4182">
            <v>0</v>
          </cell>
        </row>
        <row r="4183">
          <cell r="AK4183" t="str">
            <v>Case Not Resolved</v>
          </cell>
          <cell r="AN4183">
            <v>0</v>
          </cell>
        </row>
        <row r="4184">
          <cell r="T4184" t="str">
            <v>mbbravo</v>
          </cell>
          <cell r="AK4184" t="str">
            <v>2019 UVN No Proof or Rejected</v>
          </cell>
          <cell r="AN4184">
            <v>0</v>
          </cell>
        </row>
        <row r="4185">
          <cell r="T4185" t="str">
            <v>hashen</v>
          </cell>
          <cell r="AK4185" t="str">
            <v>Case Not Resolved</v>
          </cell>
          <cell r="AN4185">
            <v>0</v>
          </cell>
        </row>
        <row r="4186">
          <cell r="T4186" t="str">
            <v>yuxiam</v>
          </cell>
          <cell r="AK4186" t="str">
            <v>Case Not Resolved</v>
          </cell>
          <cell r="AN4186">
            <v>0</v>
          </cell>
        </row>
        <row r="4187">
          <cell r="T4187" t="str">
            <v>yuntang</v>
          </cell>
          <cell r="AK4187" t="str">
            <v>Case Not Resolved</v>
          </cell>
          <cell r="AN4187">
            <v>1</v>
          </cell>
        </row>
        <row r="4188">
          <cell r="AK4188" t="str">
            <v>Case Not Resolved</v>
          </cell>
          <cell r="AN4188">
            <v>0</v>
          </cell>
        </row>
        <row r="4189">
          <cell r="T4189" t="str">
            <v>johnwals</v>
          </cell>
          <cell r="AK4189" t="str">
            <v>2019 UVN Proof Provided</v>
          </cell>
          <cell r="AN4189">
            <v>0</v>
          </cell>
        </row>
        <row r="4190">
          <cell r="T4190" t="str">
            <v>jinqin</v>
          </cell>
          <cell r="AK4190" t="str">
            <v>Not Available</v>
          </cell>
          <cell r="AN4190">
            <v>0</v>
          </cell>
        </row>
        <row r="4191">
          <cell r="T4191" t="str">
            <v>wenzchen</v>
          </cell>
          <cell r="AK4191" t="str">
            <v>Not Available</v>
          </cell>
          <cell r="AN4191">
            <v>0</v>
          </cell>
        </row>
        <row r="4192">
          <cell r="AK4192" t="str">
            <v>2019 UVN Proof Provided</v>
          </cell>
          <cell r="AN4192">
            <v>0</v>
          </cell>
        </row>
        <row r="4193">
          <cell r="T4193" t="str">
            <v>ninagian</v>
          </cell>
          <cell r="AK4193" t="str">
            <v>Other VAT Question</v>
          </cell>
          <cell r="AN4193">
            <v>0</v>
          </cell>
        </row>
        <row r="4194">
          <cell r="T4194" t="str">
            <v>amzcri</v>
          </cell>
          <cell r="AK4194" t="str">
            <v>VAT Uploaded</v>
          </cell>
          <cell r="AN4194">
            <v>0</v>
          </cell>
        </row>
        <row r="4195">
          <cell r="T4195" t="str">
            <v>matyldk</v>
          </cell>
          <cell r="AK4195" t="str">
            <v>Not Available</v>
          </cell>
          <cell r="AN4195">
            <v>0</v>
          </cell>
        </row>
        <row r="4196">
          <cell r="T4196" t="str">
            <v>rabiv</v>
          </cell>
          <cell r="AK4196" t="str">
            <v>Waiting for proof</v>
          </cell>
          <cell r="AN4196">
            <v>0</v>
          </cell>
        </row>
        <row r="4197">
          <cell r="T4197" t="str">
            <v>yuntang</v>
          </cell>
          <cell r="AK4197" t="str">
            <v>Case Not Resolved</v>
          </cell>
          <cell r="AN4197">
            <v>1</v>
          </cell>
        </row>
        <row r="4198">
          <cell r="T4198" t="str">
            <v>hashen</v>
          </cell>
          <cell r="AK4198" t="str">
            <v>Case Not Resolved</v>
          </cell>
          <cell r="AN4198">
            <v>0</v>
          </cell>
        </row>
        <row r="4199">
          <cell r="T4199" t="str">
            <v>johnwals</v>
          </cell>
          <cell r="AK4199" t="str">
            <v>Unresponsive Seller</v>
          </cell>
          <cell r="AN4199">
            <v>0</v>
          </cell>
        </row>
        <row r="4200">
          <cell r="AK4200" t="str">
            <v>Other VAT Question</v>
          </cell>
          <cell r="AN4200">
            <v>0</v>
          </cell>
        </row>
        <row r="4201">
          <cell r="T4201" t="str">
            <v>johnwals</v>
          </cell>
          <cell r="AK4201" t="str">
            <v>Case Not Resolved</v>
          </cell>
          <cell r="AN4201">
            <v>0</v>
          </cell>
        </row>
        <row r="4202">
          <cell r="T4202" t="str">
            <v>johnwals</v>
          </cell>
          <cell r="AK4202" t="str">
            <v>Case Not Resolved</v>
          </cell>
          <cell r="AN4202">
            <v>0</v>
          </cell>
        </row>
        <row r="4203">
          <cell r="T4203" t="str">
            <v>johnwals</v>
          </cell>
          <cell r="AK4203" t="str">
            <v>Case Not Resolved</v>
          </cell>
          <cell r="AN4203">
            <v>0</v>
          </cell>
        </row>
        <row r="4204">
          <cell r="T4204" t="str">
            <v>liuwenyu</v>
          </cell>
          <cell r="AK4204" t="str">
            <v>Case Not Resolved</v>
          </cell>
          <cell r="AN4204">
            <v>0</v>
          </cell>
        </row>
        <row r="4205">
          <cell r="T4205" t="str">
            <v>lisiqun</v>
          </cell>
          <cell r="AK4205" t="str">
            <v>Case Not Resolved</v>
          </cell>
          <cell r="AN4205">
            <v>0</v>
          </cell>
        </row>
        <row r="4206">
          <cell r="T4206" t="str">
            <v>hashen</v>
          </cell>
          <cell r="AK4206" t="str">
            <v>Case Not Resolved</v>
          </cell>
          <cell r="AN4206">
            <v>0</v>
          </cell>
        </row>
        <row r="4207">
          <cell r="T4207" t="str">
            <v>mbbravo</v>
          </cell>
          <cell r="AK4207" t="str">
            <v>Waiting for proof</v>
          </cell>
          <cell r="AN4207">
            <v>0</v>
          </cell>
        </row>
        <row r="4208">
          <cell r="T4208" t="str">
            <v>myilun</v>
          </cell>
          <cell r="AK4208" t="str">
            <v>Not Available</v>
          </cell>
          <cell r="AN4208">
            <v>0</v>
          </cell>
        </row>
        <row r="4209">
          <cell r="T4209" t="str">
            <v>xinru</v>
          </cell>
          <cell r="AK4209" t="str">
            <v>Not Available</v>
          </cell>
          <cell r="AN4209">
            <v>0</v>
          </cell>
        </row>
        <row r="4210">
          <cell r="T4210" t="str">
            <v>lujang</v>
          </cell>
          <cell r="AK4210" t="str">
            <v>Not Available</v>
          </cell>
          <cell r="AN4210">
            <v>0</v>
          </cell>
        </row>
        <row r="4211">
          <cell r="T4211" t="str">
            <v>corkeryr</v>
          </cell>
          <cell r="AK4211" t="str">
            <v>VAT Uploaded</v>
          </cell>
          <cell r="AN4211">
            <v>0</v>
          </cell>
        </row>
        <row r="4212">
          <cell r="T4212" t="str">
            <v>johnwals</v>
          </cell>
          <cell r="AK4212" t="str">
            <v>VAT Uploaded</v>
          </cell>
          <cell r="AN4212">
            <v>0</v>
          </cell>
        </row>
        <row r="4213">
          <cell r="T4213" t="str">
            <v>mukimovt</v>
          </cell>
          <cell r="AK4213" t="str">
            <v>Other VAT Question</v>
          </cell>
          <cell r="AN4213">
            <v>0</v>
          </cell>
        </row>
        <row r="4214">
          <cell r="T4214" t="str">
            <v>mukimovt</v>
          </cell>
          <cell r="AK4214" t="str">
            <v>VAT Uploaded</v>
          </cell>
          <cell r="AN4214">
            <v>0</v>
          </cell>
        </row>
        <row r="4215">
          <cell r="T4215" t="str">
            <v>johnwals</v>
          </cell>
          <cell r="AK4215" t="str">
            <v>Case Not Resolved</v>
          </cell>
          <cell r="AN4215">
            <v>0</v>
          </cell>
        </row>
        <row r="4216">
          <cell r="T4216" t="str">
            <v>johnwals</v>
          </cell>
          <cell r="AK4216" t="str">
            <v>Case Not Resolved</v>
          </cell>
          <cell r="AN4216">
            <v>0</v>
          </cell>
        </row>
        <row r="4217">
          <cell r="T4217" t="str">
            <v>chenhaiw</v>
          </cell>
          <cell r="AK4217" t="str">
            <v>Case Not Resolved</v>
          </cell>
          <cell r="AN4217">
            <v>0</v>
          </cell>
        </row>
        <row r="4218">
          <cell r="T4218" t="str">
            <v>yuxiam</v>
          </cell>
          <cell r="AK4218" t="str">
            <v>Case Not Resolved</v>
          </cell>
          <cell r="AN4218">
            <v>0</v>
          </cell>
        </row>
        <row r="4219">
          <cell r="T4219" t="str">
            <v>yuxiam</v>
          </cell>
          <cell r="AK4219" t="str">
            <v>Case Not Resolved</v>
          </cell>
          <cell r="AN4219">
            <v>0</v>
          </cell>
        </row>
        <row r="4220">
          <cell r="T4220" t="str">
            <v>lnjn</v>
          </cell>
          <cell r="AK4220" t="str">
            <v>Case Not Resolved</v>
          </cell>
          <cell r="AN4220">
            <v>0</v>
          </cell>
        </row>
        <row r="4221">
          <cell r="T4221" t="str">
            <v>yuqhuang</v>
          </cell>
          <cell r="AK4221" t="str">
            <v>Case Not Resolved</v>
          </cell>
          <cell r="AN4221">
            <v>0</v>
          </cell>
        </row>
        <row r="4222">
          <cell r="T4222" t="str">
            <v>chiahsl</v>
          </cell>
          <cell r="AK4222" t="str">
            <v>2019 UVN No Proof or Rejected</v>
          </cell>
          <cell r="AN4222">
            <v>0</v>
          </cell>
        </row>
        <row r="4223">
          <cell r="T4223" t="str">
            <v>wanjiali</v>
          </cell>
          <cell r="AK4223" t="str">
            <v>Not Available</v>
          </cell>
          <cell r="AN4223">
            <v>0</v>
          </cell>
        </row>
        <row r="4224">
          <cell r="T4224" t="str">
            <v>ouyangl</v>
          </cell>
          <cell r="AK4224" t="str">
            <v>Not Available</v>
          </cell>
          <cell r="AN4224">
            <v>0</v>
          </cell>
        </row>
        <row r="4225">
          <cell r="T4225" t="str">
            <v>yumengya</v>
          </cell>
          <cell r="AK4225" t="str">
            <v>Not Available</v>
          </cell>
          <cell r="AN4225">
            <v>0</v>
          </cell>
        </row>
        <row r="4226">
          <cell r="T4226" t="str">
            <v>jinqin</v>
          </cell>
          <cell r="AK4226" t="str">
            <v>Not Available</v>
          </cell>
          <cell r="AN4226">
            <v>0</v>
          </cell>
        </row>
        <row r="4227">
          <cell r="T4227" t="str">
            <v>johnwals</v>
          </cell>
          <cell r="AK4227" t="str">
            <v>Case Not Resolved</v>
          </cell>
          <cell r="AN4227">
            <v>0</v>
          </cell>
        </row>
        <row r="4228">
          <cell r="T4228" t="str">
            <v>corkeryr</v>
          </cell>
          <cell r="AK4228" t="str">
            <v>Other VAT Question</v>
          </cell>
          <cell r="AN4228">
            <v>0</v>
          </cell>
        </row>
        <row r="4229">
          <cell r="T4229" t="str">
            <v>johnwals</v>
          </cell>
          <cell r="AK4229" t="str">
            <v>Case Not Resolved</v>
          </cell>
          <cell r="AN4229">
            <v>0</v>
          </cell>
        </row>
        <row r="4230">
          <cell r="T4230" t="str">
            <v>johnwals</v>
          </cell>
          <cell r="AK4230" t="str">
            <v>Case Not Resolved</v>
          </cell>
          <cell r="AN4230">
            <v>0</v>
          </cell>
        </row>
        <row r="4231">
          <cell r="T4231" t="str">
            <v>johnwals</v>
          </cell>
          <cell r="AK4231" t="str">
            <v>Waiting for proof</v>
          </cell>
          <cell r="AN4231">
            <v>0</v>
          </cell>
        </row>
        <row r="4232">
          <cell r="T4232" t="str">
            <v>lujang</v>
          </cell>
          <cell r="AK4232" t="str">
            <v>Case Not Resolved</v>
          </cell>
          <cell r="AN4232">
            <v>0</v>
          </cell>
        </row>
        <row r="4233">
          <cell r="T4233" t="str">
            <v>yuqhuang</v>
          </cell>
          <cell r="AK4233" t="str">
            <v>Case Not Resolved</v>
          </cell>
          <cell r="AN4233">
            <v>0</v>
          </cell>
        </row>
        <row r="4234">
          <cell r="T4234" t="str">
            <v>zhizha</v>
          </cell>
          <cell r="AK4234" t="str">
            <v>Case Not Resolved</v>
          </cell>
          <cell r="AN4234">
            <v>0</v>
          </cell>
        </row>
        <row r="4235">
          <cell r="T4235" t="str">
            <v>chilis</v>
          </cell>
          <cell r="AK4235" t="str">
            <v>Not Available</v>
          </cell>
          <cell r="AN4235">
            <v>0</v>
          </cell>
        </row>
        <row r="4236">
          <cell r="T4236" t="str">
            <v>jinqin</v>
          </cell>
          <cell r="AK4236" t="str">
            <v>Not Available</v>
          </cell>
          <cell r="AN4236">
            <v>0</v>
          </cell>
        </row>
        <row r="4237">
          <cell r="T4237" t="str">
            <v>xinru</v>
          </cell>
          <cell r="AK4237" t="str">
            <v>Not Available</v>
          </cell>
          <cell r="AN4237">
            <v>0</v>
          </cell>
        </row>
        <row r="4238">
          <cell r="T4238" t="str">
            <v>wenzchen</v>
          </cell>
          <cell r="AK4238" t="str">
            <v>Not Available</v>
          </cell>
          <cell r="AN4238">
            <v>0</v>
          </cell>
        </row>
        <row r="4239">
          <cell r="T4239" t="str">
            <v>hashen</v>
          </cell>
          <cell r="AK4239" t="str">
            <v>Case Not Resolved</v>
          </cell>
          <cell r="AN4239">
            <v>0</v>
          </cell>
        </row>
        <row r="4240">
          <cell r="T4240" t="str">
            <v>soriniss</v>
          </cell>
          <cell r="AK4240" t="str">
            <v>Other - No Applicable Reason Code</v>
          </cell>
          <cell r="AN4240">
            <v>0</v>
          </cell>
        </row>
        <row r="4241">
          <cell r="T4241" t="str">
            <v>johnwals</v>
          </cell>
          <cell r="AK4241" t="str">
            <v>Case Not Resolved</v>
          </cell>
          <cell r="AN4241">
            <v>0</v>
          </cell>
        </row>
        <row r="4242">
          <cell r="T4242" t="str">
            <v>hashen</v>
          </cell>
          <cell r="AK4242" t="str">
            <v>Case Not Resolved</v>
          </cell>
          <cell r="AN4242">
            <v>0</v>
          </cell>
        </row>
        <row r="4243">
          <cell r="T4243" t="str">
            <v>liuwenyu</v>
          </cell>
          <cell r="AK4243" t="str">
            <v>Case Not Resolved</v>
          </cell>
          <cell r="AN4243">
            <v>1</v>
          </cell>
        </row>
        <row r="4244">
          <cell r="T4244" t="str">
            <v>wngmlu</v>
          </cell>
          <cell r="AK4244" t="str">
            <v>Case Not Resolved</v>
          </cell>
          <cell r="AN4244">
            <v>0</v>
          </cell>
        </row>
        <row r="4245">
          <cell r="T4245" t="str">
            <v>rabiv</v>
          </cell>
          <cell r="AK4245" t="str">
            <v>Other - No Applicable Reason Code</v>
          </cell>
          <cell r="AN4245">
            <v>0</v>
          </cell>
        </row>
        <row r="4246">
          <cell r="T4246" t="str">
            <v>yuxiam</v>
          </cell>
          <cell r="AK4246" t="str">
            <v>Case Not Resolved</v>
          </cell>
          <cell r="AN4246">
            <v>0</v>
          </cell>
        </row>
        <row r="4247">
          <cell r="T4247" t="str">
            <v>immatte</v>
          </cell>
          <cell r="AK4247" t="str">
            <v>Other - No Applicable Reason Code</v>
          </cell>
          <cell r="AN4247">
            <v>0</v>
          </cell>
        </row>
        <row r="4248">
          <cell r="T4248" t="str">
            <v>corkeryr</v>
          </cell>
          <cell r="AK4248" t="str">
            <v>Unresponsive Seller</v>
          </cell>
          <cell r="AN4248">
            <v>0</v>
          </cell>
        </row>
        <row r="4249">
          <cell r="AK4249" t="str">
            <v>2019 UVN No Proof or Rejected</v>
          </cell>
          <cell r="AN4249">
            <v>0</v>
          </cell>
        </row>
        <row r="4250">
          <cell r="T4250" t="str">
            <v>liuwenyu</v>
          </cell>
          <cell r="AK4250" t="str">
            <v>Not Available</v>
          </cell>
          <cell r="AN4250">
            <v>0</v>
          </cell>
        </row>
        <row r="4251">
          <cell r="T4251" t="str">
            <v>myilun</v>
          </cell>
          <cell r="AK4251" t="str">
            <v>Not Available</v>
          </cell>
          <cell r="AN4251">
            <v>0</v>
          </cell>
        </row>
        <row r="4252">
          <cell r="T4252" t="str">
            <v>sunhengy</v>
          </cell>
          <cell r="AK4252" t="str">
            <v>Not Available</v>
          </cell>
          <cell r="AN4252">
            <v>0</v>
          </cell>
        </row>
        <row r="4253">
          <cell r="T4253" t="str">
            <v>mbbravo</v>
          </cell>
          <cell r="AK4253" t="str">
            <v>2019 UVN No Proof or Rejected</v>
          </cell>
          <cell r="AN4253">
            <v>0</v>
          </cell>
        </row>
        <row r="4254">
          <cell r="T4254" t="str">
            <v>soriniss</v>
          </cell>
          <cell r="AK4254" t="str">
            <v>VAT Uploaded</v>
          </cell>
          <cell r="AN4254">
            <v>0</v>
          </cell>
        </row>
        <row r="4255">
          <cell r="T4255" t="str">
            <v>matyldk</v>
          </cell>
          <cell r="AK4255" t="str">
            <v>Case Not Resolved</v>
          </cell>
          <cell r="AN4255">
            <v>0</v>
          </cell>
        </row>
        <row r="4256">
          <cell r="T4256" t="str">
            <v>zhaoyw</v>
          </cell>
          <cell r="AK4256" t="str">
            <v>Waiting for proof</v>
          </cell>
          <cell r="AN4256">
            <v>0</v>
          </cell>
        </row>
        <row r="4257">
          <cell r="T4257" t="str">
            <v>yuqhuang</v>
          </cell>
          <cell r="AK4257" t="str">
            <v>Case Not Resolved</v>
          </cell>
          <cell r="AN4257">
            <v>0</v>
          </cell>
        </row>
        <row r="4258">
          <cell r="T4258" t="str">
            <v>mbbravo</v>
          </cell>
          <cell r="AK4258" t="str">
            <v>Unresponsive Seller</v>
          </cell>
          <cell r="AN4258">
            <v>0</v>
          </cell>
        </row>
        <row r="4259">
          <cell r="T4259" t="str">
            <v>yitingc</v>
          </cell>
          <cell r="AK4259" t="str">
            <v>Case Not Resolved</v>
          </cell>
          <cell r="AN4259">
            <v>0</v>
          </cell>
        </row>
        <row r="4260">
          <cell r="T4260" t="str">
            <v>yuqhuang</v>
          </cell>
          <cell r="AK4260" t="str">
            <v>Case Not Resolved</v>
          </cell>
          <cell r="AN4260">
            <v>0</v>
          </cell>
        </row>
        <row r="4261">
          <cell r="T4261" t="str">
            <v>johnwals</v>
          </cell>
          <cell r="AK4261" t="str">
            <v>VAT Uploaded</v>
          </cell>
          <cell r="AN4261">
            <v>0</v>
          </cell>
        </row>
        <row r="4262">
          <cell r="T4262" t="str">
            <v>corkeryr</v>
          </cell>
          <cell r="AK4262" t="str">
            <v>2019 UVN No Proof or Rejected</v>
          </cell>
          <cell r="AN4262">
            <v>1</v>
          </cell>
        </row>
        <row r="4263">
          <cell r="AK4263" t="str">
            <v>Case Not Resolved</v>
          </cell>
          <cell r="AN4263">
            <v>0</v>
          </cell>
        </row>
        <row r="4264">
          <cell r="T4264" t="str">
            <v>corkeryr</v>
          </cell>
          <cell r="AK4264" t="str">
            <v>2019 UVN No Proof or Rejected</v>
          </cell>
          <cell r="AN4264">
            <v>2</v>
          </cell>
        </row>
        <row r="4265">
          <cell r="T4265" t="str">
            <v>johnwals</v>
          </cell>
          <cell r="AK4265" t="str">
            <v>Case Not Resolved</v>
          </cell>
          <cell r="AN4265">
            <v>0</v>
          </cell>
        </row>
        <row r="4266">
          <cell r="T4266" t="str">
            <v>johnwals</v>
          </cell>
          <cell r="AK4266" t="str">
            <v>Case Not Resolved</v>
          </cell>
          <cell r="AN4266">
            <v>0</v>
          </cell>
        </row>
        <row r="4267">
          <cell r="T4267" t="str">
            <v>mukimovt</v>
          </cell>
          <cell r="AK4267" t="str">
            <v>Waiting for proof</v>
          </cell>
          <cell r="AN4267">
            <v>0</v>
          </cell>
        </row>
        <row r="4268">
          <cell r="T4268" t="str">
            <v>wingkwal</v>
          </cell>
          <cell r="AK4268" t="str">
            <v>Case Not Resolved</v>
          </cell>
          <cell r="AN4268">
            <v>0</v>
          </cell>
        </row>
        <row r="4269">
          <cell r="T4269" t="str">
            <v>yuntang</v>
          </cell>
          <cell r="AK4269" t="str">
            <v>Case Not Resolved</v>
          </cell>
          <cell r="AN4269">
            <v>1</v>
          </cell>
        </row>
        <row r="4270">
          <cell r="T4270" t="str">
            <v>immatte</v>
          </cell>
          <cell r="AK4270" t="str">
            <v>Other - No Applicable Reason Code</v>
          </cell>
          <cell r="AN4270">
            <v>0</v>
          </cell>
        </row>
        <row r="4271">
          <cell r="T4271" t="str">
            <v>chiahsl</v>
          </cell>
          <cell r="AK4271" t="str">
            <v>Not Available</v>
          </cell>
          <cell r="AN4271">
            <v>0</v>
          </cell>
        </row>
        <row r="4272">
          <cell r="T4272" t="str">
            <v>rabiv</v>
          </cell>
          <cell r="AK4272" t="str">
            <v>Other - No Applicable Reason Code</v>
          </cell>
          <cell r="AN4272">
            <v>0</v>
          </cell>
        </row>
        <row r="4273">
          <cell r="T4273" t="str">
            <v>johnwals</v>
          </cell>
          <cell r="AK4273" t="str">
            <v>Unresponsive Seller</v>
          </cell>
          <cell r="AN4273">
            <v>0</v>
          </cell>
        </row>
        <row r="4274">
          <cell r="T4274" t="str">
            <v>hashen</v>
          </cell>
          <cell r="AK4274" t="str">
            <v>Case Not Resolved</v>
          </cell>
          <cell r="AN4274">
            <v>0</v>
          </cell>
        </row>
        <row r="4275">
          <cell r="T4275" t="str">
            <v>hashen</v>
          </cell>
          <cell r="AK4275" t="str">
            <v>Case Not Resolved</v>
          </cell>
          <cell r="AN4275">
            <v>0</v>
          </cell>
        </row>
        <row r="4276">
          <cell r="T4276" t="str">
            <v>soriniss</v>
          </cell>
          <cell r="AK4276" t="str">
            <v>Non Merch@ Issue (transfer or refer to correct dept)</v>
          </cell>
          <cell r="AN4276">
            <v>0</v>
          </cell>
        </row>
        <row r="4277">
          <cell r="T4277" t="str">
            <v>ddanma</v>
          </cell>
          <cell r="AK4277" t="str">
            <v>2019 UVN Proof Provided</v>
          </cell>
          <cell r="AN4277">
            <v>0</v>
          </cell>
        </row>
        <row r="4278">
          <cell r="T4278" t="str">
            <v>johnwals</v>
          </cell>
          <cell r="AK4278" t="str">
            <v>Case Not Resolved</v>
          </cell>
          <cell r="AN4278">
            <v>0</v>
          </cell>
        </row>
        <row r="4279">
          <cell r="T4279" t="str">
            <v>lujang</v>
          </cell>
          <cell r="AK4279" t="str">
            <v>Case Not Resolved</v>
          </cell>
          <cell r="AN4279">
            <v>0</v>
          </cell>
        </row>
        <row r="4280">
          <cell r="T4280" t="str">
            <v>jinqin</v>
          </cell>
          <cell r="AK4280" t="str">
            <v>Not Available</v>
          </cell>
          <cell r="AN4280">
            <v>0</v>
          </cell>
        </row>
        <row r="4281">
          <cell r="AK4281" t="str">
            <v>Case Not Resolved</v>
          </cell>
          <cell r="AN4281">
            <v>1</v>
          </cell>
        </row>
        <row r="4282">
          <cell r="T4282" t="str">
            <v>mbbravo</v>
          </cell>
          <cell r="AK4282" t="str">
            <v>Other VAT Question</v>
          </cell>
          <cell r="AN4282">
            <v>0</v>
          </cell>
        </row>
        <row r="4283">
          <cell r="T4283" t="str">
            <v>lnjn</v>
          </cell>
          <cell r="AK4283" t="str">
            <v>Not Available</v>
          </cell>
          <cell r="AN4283">
            <v>0</v>
          </cell>
        </row>
        <row r="4284">
          <cell r="T4284" t="str">
            <v>chiahsl</v>
          </cell>
          <cell r="AK4284" t="str">
            <v>Not Available</v>
          </cell>
          <cell r="AN4284">
            <v>0</v>
          </cell>
        </row>
        <row r="4285">
          <cell r="T4285" t="str">
            <v>mbbravo</v>
          </cell>
          <cell r="AK4285" t="str">
            <v>2019 UVN No Proof or Rejected</v>
          </cell>
          <cell r="AN4285">
            <v>0</v>
          </cell>
        </row>
        <row r="4286">
          <cell r="AK4286" t="str">
            <v>Other VAT Question</v>
          </cell>
          <cell r="AN4286">
            <v>0</v>
          </cell>
        </row>
        <row r="4287">
          <cell r="T4287" t="str">
            <v>hashen</v>
          </cell>
          <cell r="AK4287" t="str">
            <v>Case Not Resolved</v>
          </cell>
          <cell r="AN4287">
            <v>0</v>
          </cell>
        </row>
        <row r="4288">
          <cell r="T4288" t="str">
            <v>amzcri</v>
          </cell>
          <cell r="AK4288" t="str">
            <v>Other - No Applicable Reason Code</v>
          </cell>
          <cell r="AN4288">
            <v>0</v>
          </cell>
        </row>
        <row r="4289">
          <cell r="T4289" t="str">
            <v>johnwals</v>
          </cell>
          <cell r="AK4289" t="str">
            <v>Case Not Resolved</v>
          </cell>
          <cell r="AN4289">
            <v>0</v>
          </cell>
        </row>
        <row r="4290">
          <cell r="T4290" t="str">
            <v>immatte</v>
          </cell>
          <cell r="AK4290" t="str">
            <v>Waiting for proof</v>
          </cell>
          <cell r="AN4290">
            <v>0</v>
          </cell>
        </row>
        <row r="4291">
          <cell r="T4291" t="str">
            <v>matyldk</v>
          </cell>
          <cell r="AK4291" t="str">
            <v>Not Available</v>
          </cell>
          <cell r="AN4291">
            <v>0</v>
          </cell>
        </row>
        <row r="4292">
          <cell r="T4292" t="str">
            <v>yitingc</v>
          </cell>
          <cell r="AK4292" t="str">
            <v>Case Not Resolved</v>
          </cell>
          <cell r="AN4292">
            <v>0</v>
          </cell>
        </row>
        <row r="4293">
          <cell r="T4293" t="str">
            <v>lujang</v>
          </cell>
          <cell r="AK4293" t="str">
            <v>Case Not Resolved</v>
          </cell>
          <cell r="AN4293">
            <v>0</v>
          </cell>
        </row>
        <row r="4294">
          <cell r="T4294" t="str">
            <v>luyingao</v>
          </cell>
          <cell r="AK4294" t="str">
            <v>Case Not Resolved</v>
          </cell>
          <cell r="AN4294">
            <v>0</v>
          </cell>
        </row>
        <row r="4295">
          <cell r="T4295" t="str">
            <v>wanjiali</v>
          </cell>
          <cell r="AK4295" t="str">
            <v>Not Available</v>
          </cell>
          <cell r="AN4295">
            <v>0</v>
          </cell>
        </row>
        <row r="4296">
          <cell r="AK4296" t="str">
            <v>2019 UVN Proof Provided</v>
          </cell>
          <cell r="AN4296">
            <v>0</v>
          </cell>
        </row>
        <row r="4297">
          <cell r="AK4297" t="str">
            <v>Case Not Resolved</v>
          </cell>
          <cell r="AN4297">
            <v>1</v>
          </cell>
        </row>
        <row r="4298">
          <cell r="T4298" t="str">
            <v>wenzchen</v>
          </cell>
          <cell r="AK4298" t="str">
            <v>Not Available</v>
          </cell>
          <cell r="AN4298">
            <v>0</v>
          </cell>
        </row>
        <row r="4299">
          <cell r="AK4299" t="str">
            <v>2019 UVN Proof Provided</v>
          </cell>
          <cell r="AN4299">
            <v>0</v>
          </cell>
        </row>
        <row r="4300">
          <cell r="AK4300" t="str">
            <v>2019 UVN Proof Provided</v>
          </cell>
          <cell r="AN4300">
            <v>0</v>
          </cell>
        </row>
        <row r="4301">
          <cell r="T4301" t="str">
            <v>johnwals</v>
          </cell>
          <cell r="AK4301" t="str">
            <v>Case Not Resolved</v>
          </cell>
          <cell r="AN4301">
            <v>0</v>
          </cell>
        </row>
        <row r="4302">
          <cell r="AK4302" t="str">
            <v>Case Not Resolved</v>
          </cell>
          <cell r="AN4302">
            <v>0</v>
          </cell>
        </row>
        <row r="4303">
          <cell r="T4303" t="str">
            <v>immatte</v>
          </cell>
          <cell r="AK4303" t="str">
            <v>Other - No Applicable Reason Code</v>
          </cell>
          <cell r="AN4303">
            <v>0</v>
          </cell>
        </row>
        <row r="4304">
          <cell r="T4304" t="str">
            <v>lnjn</v>
          </cell>
          <cell r="AK4304" t="str">
            <v>Case Not Resolved</v>
          </cell>
          <cell r="AN4304">
            <v>1</v>
          </cell>
        </row>
        <row r="4305">
          <cell r="T4305" t="str">
            <v>matyldk</v>
          </cell>
          <cell r="AK4305" t="str">
            <v>Case Not Resolved</v>
          </cell>
          <cell r="AN4305">
            <v>0</v>
          </cell>
        </row>
        <row r="4306">
          <cell r="T4306" t="str">
            <v>yuxiam</v>
          </cell>
          <cell r="AK4306" t="str">
            <v>Case Not Resolved</v>
          </cell>
          <cell r="AN4306">
            <v>0</v>
          </cell>
        </row>
        <row r="4307">
          <cell r="AK4307" t="str">
            <v>Case Not Resolved</v>
          </cell>
          <cell r="AN4307">
            <v>0</v>
          </cell>
        </row>
        <row r="4308">
          <cell r="T4308" t="str">
            <v>wngmlu</v>
          </cell>
          <cell r="AK4308" t="str">
            <v>Not Available</v>
          </cell>
          <cell r="AN4308">
            <v>0</v>
          </cell>
        </row>
        <row r="4309">
          <cell r="AK4309" t="str">
            <v>2019 UVN Proof Provided</v>
          </cell>
          <cell r="AN4309">
            <v>0</v>
          </cell>
        </row>
        <row r="4310">
          <cell r="T4310" t="str">
            <v>corkeryr</v>
          </cell>
          <cell r="AK4310" t="str">
            <v>2019 UVN No Proof or Rejected</v>
          </cell>
          <cell r="AN4310">
            <v>0</v>
          </cell>
        </row>
        <row r="4311">
          <cell r="T4311" t="str">
            <v>johnwals</v>
          </cell>
          <cell r="AK4311" t="str">
            <v>Case Not Resolved</v>
          </cell>
          <cell r="AN4311">
            <v>0</v>
          </cell>
        </row>
        <row r="4312">
          <cell r="T4312" t="str">
            <v>johnwals</v>
          </cell>
          <cell r="AK4312" t="str">
            <v>Waiting for proof</v>
          </cell>
          <cell r="AN4312">
            <v>0</v>
          </cell>
        </row>
        <row r="4313">
          <cell r="T4313" t="str">
            <v>mukimovt</v>
          </cell>
          <cell r="AK4313" t="str">
            <v>Waiting for proof</v>
          </cell>
          <cell r="AN4313">
            <v>0</v>
          </cell>
        </row>
        <row r="4314">
          <cell r="T4314" t="str">
            <v>wingkwal</v>
          </cell>
          <cell r="AK4314" t="str">
            <v>Case Not Resolved</v>
          </cell>
          <cell r="AN4314">
            <v>0</v>
          </cell>
        </row>
        <row r="4315">
          <cell r="T4315" t="str">
            <v>yitingc</v>
          </cell>
          <cell r="AK4315" t="str">
            <v>Case Not Resolved</v>
          </cell>
          <cell r="AN4315">
            <v>0</v>
          </cell>
        </row>
        <row r="4316">
          <cell r="T4316" t="str">
            <v>yitingc</v>
          </cell>
          <cell r="AK4316" t="str">
            <v>Case Not Resolved</v>
          </cell>
          <cell r="AN4316">
            <v>0</v>
          </cell>
        </row>
        <row r="4317">
          <cell r="T4317" t="str">
            <v>yuxiam</v>
          </cell>
          <cell r="AK4317" t="str">
            <v>Case Not Resolved</v>
          </cell>
          <cell r="AN4317">
            <v>0</v>
          </cell>
        </row>
        <row r="4318">
          <cell r="T4318" t="str">
            <v>matyldk</v>
          </cell>
          <cell r="AK4318" t="str">
            <v>Case Not Resolved</v>
          </cell>
          <cell r="AN4318">
            <v>0</v>
          </cell>
        </row>
        <row r="4319">
          <cell r="T4319" t="str">
            <v>lujang</v>
          </cell>
          <cell r="AK4319" t="str">
            <v>Case Not Resolved</v>
          </cell>
          <cell r="AN4319">
            <v>0</v>
          </cell>
        </row>
        <row r="4320">
          <cell r="T4320" t="str">
            <v>yumengya</v>
          </cell>
          <cell r="AK4320" t="str">
            <v>Case Not Resolved</v>
          </cell>
          <cell r="AN4320">
            <v>0</v>
          </cell>
        </row>
        <row r="4321">
          <cell r="T4321" t="str">
            <v>lujang</v>
          </cell>
          <cell r="AK4321" t="str">
            <v>Not Available</v>
          </cell>
          <cell r="AN4321">
            <v>0</v>
          </cell>
        </row>
        <row r="4322">
          <cell r="T4322" t="str">
            <v>mbbravo</v>
          </cell>
          <cell r="AK4322" t="str">
            <v>2019 UVN No Proof or Rejected</v>
          </cell>
          <cell r="AN4322">
            <v>0</v>
          </cell>
        </row>
        <row r="4323">
          <cell r="T4323" t="str">
            <v>mukimovt</v>
          </cell>
          <cell r="AK4323" t="str">
            <v>Other VAT Question</v>
          </cell>
          <cell r="AN4323">
            <v>0</v>
          </cell>
        </row>
        <row r="4324">
          <cell r="T4324" t="str">
            <v>lisiqun</v>
          </cell>
          <cell r="AK4324" t="str">
            <v>Case Not Resolved</v>
          </cell>
          <cell r="AN4324">
            <v>1</v>
          </cell>
        </row>
        <row r="4325">
          <cell r="T4325" t="str">
            <v>hashen</v>
          </cell>
          <cell r="AK4325" t="str">
            <v>Case Not Resolved</v>
          </cell>
          <cell r="AN4325">
            <v>0</v>
          </cell>
        </row>
        <row r="4326">
          <cell r="AK4326" t="str">
            <v>2019 UVN No Proof or Rejected</v>
          </cell>
          <cell r="AN4326">
            <v>0</v>
          </cell>
        </row>
        <row r="4327">
          <cell r="T4327" t="str">
            <v>johnwals</v>
          </cell>
          <cell r="AK4327" t="str">
            <v>Case Not Resolved</v>
          </cell>
          <cell r="AN4327">
            <v>0</v>
          </cell>
        </row>
        <row r="4328">
          <cell r="T4328" t="str">
            <v>mukimovt</v>
          </cell>
          <cell r="AK4328" t="str">
            <v>Waiting for proof</v>
          </cell>
          <cell r="AN4328">
            <v>0</v>
          </cell>
        </row>
        <row r="4329">
          <cell r="T4329" t="str">
            <v>mukimovt</v>
          </cell>
          <cell r="AK4329" t="str">
            <v>Waiting for proof</v>
          </cell>
          <cell r="AN4329">
            <v>0</v>
          </cell>
        </row>
        <row r="4330">
          <cell r="AK4330" t="str">
            <v>Case Not Resolved</v>
          </cell>
          <cell r="AN4330">
            <v>1</v>
          </cell>
        </row>
        <row r="4331">
          <cell r="T4331" t="str">
            <v>qiweiyi</v>
          </cell>
          <cell r="AK4331" t="str">
            <v>Not Available</v>
          </cell>
          <cell r="AN4331">
            <v>0</v>
          </cell>
        </row>
        <row r="4332">
          <cell r="AK4332" t="str">
            <v>2019 UVN No Proof or Rejected</v>
          </cell>
          <cell r="AN4332">
            <v>0</v>
          </cell>
        </row>
        <row r="4333">
          <cell r="T4333" t="str">
            <v>hashen</v>
          </cell>
          <cell r="AK4333" t="str">
            <v>Case Not Resolved</v>
          </cell>
          <cell r="AN4333">
            <v>0</v>
          </cell>
        </row>
        <row r="4334">
          <cell r="T4334" t="str">
            <v>hashen</v>
          </cell>
          <cell r="AK4334" t="str">
            <v>Case Not Resolved</v>
          </cell>
          <cell r="AN4334">
            <v>0</v>
          </cell>
        </row>
        <row r="4335">
          <cell r="T4335" t="str">
            <v>hashen</v>
          </cell>
          <cell r="AK4335" t="str">
            <v>Case Not Resolved</v>
          </cell>
          <cell r="AN4335">
            <v>0</v>
          </cell>
        </row>
        <row r="4336">
          <cell r="T4336" t="str">
            <v>hashen</v>
          </cell>
          <cell r="AK4336" t="str">
            <v>Case Not Resolved</v>
          </cell>
          <cell r="AN4336">
            <v>0</v>
          </cell>
        </row>
        <row r="4337">
          <cell r="T4337" t="str">
            <v>mwenjing</v>
          </cell>
          <cell r="AK4337" t="str">
            <v>Unresponsive Seller</v>
          </cell>
          <cell r="AN4337">
            <v>0</v>
          </cell>
        </row>
        <row r="4338">
          <cell r="T4338" t="str">
            <v>zhizha</v>
          </cell>
          <cell r="AK4338" t="str">
            <v>Case Not Resolved</v>
          </cell>
          <cell r="AN4338">
            <v>0</v>
          </cell>
        </row>
        <row r="4339">
          <cell r="T4339" t="str">
            <v>yunxiz</v>
          </cell>
          <cell r="AK4339" t="str">
            <v>Case Not Resolved</v>
          </cell>
          <cell r="AN4339">
            <v>0</v>
          </cell>
        </row>
        <row r="4340">
          <cell r="T4340" t="str">
            <v>matyldk</v>
          </cell>
          <cell r="AK4340" t="str">
            <v>Case Not Resolved</v>
          </cell>
          <cell r="AN4340">
            <v>0</v>
          </cell>
        </row>
        <row r="4341">
          <cell r="T4341" t="str">
            <v>myilun</v>
          </cell>
          <cell r="AK4341" t="str">
            <v>Not Available</v>
          </cell>
          <cell r="AN4341">
            <v>0</v>
          </cell>
        </row>
        <row r="4342">
          <cell r="T4342" t="str">
            <v>lujang</v>
          </cell>
          <cell r="AK4342" t="str">
            <v>Not Available</v>
          </cell>
          <cell r="AN4342">
            <v>0</v>
          </cell>
        </row>
        <row r="4343">
          <cell r="T4343" t="str">
            <v>myilun</v>
          </cell>
          <cell r="AK4343" t="str">
            <v>Not Available</v>
          </cell>
          <cell r="AN4343">
            <v>0</v>
          </cell>
        </row>
        <row r="4344">
          <cell r="AK4344" t="str">
            <v>Case Not Resolved</v>
          </cell>
          <cell r="AN4344">
            <v>1</v>
          </cell>
        </row>
        <row r="4345">
          <cell r="AK4345" t="str">
            <v>Case Not Resolved</v>
          </cell>
          <cell r="AN4345">
            <v>0</v>
          </cell>
        </row>
        <row r="4346">
          <cell r="AK4346" t="str">
            <v>Case Not Resolved</v>
          </cell>
          <cell r="AN4346">
            <v>0</v>
          </cell>
        </row>
        <row r="4347">
          <cell r="T4347" t="str">
            <v>johnwals</v>
          </cell>
          <cell r="AK4347" t="str">
            <v>2019 UVN Proof Provided</v>
          </cell>
          <cell r="AN4347">
            <v>0</v>
          </cell>
        </row>
        <row r="4348">
          <cell r="T4348" t="str">
            <v>johnwals</v>
          </cell>
          <cell r="AK4348" t="str">
            <v>2019 UVN Proof Provided</v>
          </cell>
          <cell r="AN4348">
            <v>0</v>
          </cell>
        </row>
        <row r="4349">
          <cell r="T4349" t="str">
            <v>rabiv</v>
          </cell>
          <cell r="AK4349" t="str">
            <v>VAT Uploaded</v>
          </cell>
          <cell r="AN4349">
            <v>0</v>
          </cell>
        </row>
        <row r="4350">
          <cell r="T4350" t="str">
            <v>hashen</v>
          </cell>
          <cell r="AK4350" t="str">
            <v>Case Not Resolved</v>
          </cell>
          <cell r="AN4350">
            <v>0</v>
          </cell>
        </row>
        <row r="4351">
          <cell r="T4351" t="str">
            <v>johnwals</v>
          </cell>
          <cell r="AK4351" t="str">
            <v>Case Not Resolved</v>
          </cell>
          <cell r="AN4351">
            <v>0</v>
          </cell>
        </row>
        <row r="4352">
          <cell r="T4352" t="str">
            <v>johnwals</v>
          </cell>
          <cell r="AK4352" t="str">
            <v>Case Not Resolved</v>
          </cell>
          <cell r="AN4352">
            <v>0</v>
          </cell>
        </row>
        <row r="4353">
          <cell r="T4353" t="str">
            <v>lnjn</v>
          </cell>
          <cell r="AK4353" t="str">
            <v>Case Not Resolved</v>
          </cell>
          <cell r="AN4353">
            <v>0</v>
          </cell>
        </row>
        <row r="4354">
          <cell r="T4354" t="str">
            <v>ddanma</v>
          </cell>
          <cell r="AK4354" t="str">
            <v>Case Not Resolved</v>
          </cell>
          <cell r="AN4354">
            <v>0</v>
          </cell>
        </row>
        <row r="4355">
          <cell r="T4355" t="str">
            <v>wingkwal</v>
          </cell>
          <cell r="AK4355" t="str">
            <v>Case Not Resolved</v>
          </cell>
          <cell r="AN4355">
            <v>0</v>
          </cell>
        </row>
        <row r="4356">
          <cell r="T4356" t="str">
            <v>jieyaoge</v>
          </cell>
          <cell r="AK4356" t="str">
            <v>Case Not Resolved</v>
          </cell>
          <cell r="AN4356">
            <v>0</v>
          </cell>
        </row>
        <row r="4357">
          <cell r="T4357" t="str">
            <v>lnjn</v>
          </cell>
          <cell r="AK4357" t="str">
            <v>Case Not Resolved</v>
          </cell>
          <cell r="AN4357">
            <v>0</v>
          </cell>
        </row>
        <row r="4358">
          <cell r="T4358" t="str">
            <v>mukimovt</v>
          </cell>
          <cell r="AK4358" t="str">
            <v>Waiting for proof</v>
          </cell>
          <cell r="AN4358">
            <v>0</v>
          </cell>
        </row>
        <row r="4359">
          <cell r="T4359" t="str">
            <v>johnwals</v>
          </cell>
          <cell r="AK4359" t="str">
            <v>VAT Uploaded</v>
          </cell>
          <cell r="AN4359">
            <v>0</v>
          </cell>
        </row>
        <row r="4360">
          <cell r="AK4360" t="str">
            <v>Giving up account</v>
          </cell>
          <cell r="AN4360">
            <v>0</v>
          </cell>
        </row>
        <row r="4361">
          <cell r="T4361" t="str">
            <v>ouyangl</v>
          </cell>
          <cell r="AK4361" t="str">
            <v>Not Available</v>
          </cell>
          <cell r="AN4361">
            <v>0</v>
          </cell>
        </row>
        <row r="4362">
          <cell r="T4362" t="str">
            <v>jinqin</v>
          </cell>
          <cell r="AK4362" t="str">
            <v>Not Available</v>
          </cell>
          <cell r="AN4362">
            <v>0</v>
          </cell>
        </row>
        <row r="4363">
          <cell r="T4363" t="str">
            <v>qiweiyi</v>
          </cell>
          <cell r="AK4363" t="str">
            <v>2019 UVN Proof Provided</v>
          </cell>
          <cell r="AN4363">
            <v>0</v>
          </cell>
        </row>
        <row r="4364">
          <cell r="AK4364" t="str">
            <v>2019 UVN Proof Provided</v>
          </cell>
          <cell r="AN4364">
            <v>0</v>
          </cell>
        </row>
        <row r="4365">
          <cell r="T4365" t="str">
            <v>wanjiali</v>
          </cell>
          <cell r="AK4365" t="str">
            <v>Not Available</v>
          </cell>
          <cell r="AN4365">
            <v>0</v>
          </cell>
        </row>
        <row r="4366">
          <cell r="AK4366" t="str">
            <v>2019 UVN No Proof or Rejected</v>
          </cell>
          <cell r="AN4366">
            <v>1</v>
          </cell>
        </row>
        <row r="4367">
          <cell r="T4367" t="str">
            <v>johnwals</v>
          </cell>
          <cell r="AK4367" t="str">
            <v>Case Not Resolved</v>
          </cell>
          <cell r="AN4367">
            <v>0</v>
          </cell>
        </row>
        <row r="4368">
          <cell r="T4368" t="str">
            <v>johnwals</v>
          </cell>
          <cell r="AK4368" t="str">
            <v>Case Not Resolved</v>
          </cell>
          <cell r="AN4368">
            <v>0</v>
          </cell>
        </row>
        <row r="4369">
          <cell r="T4369" t="str">
            <v>johnwals</v>
          </cell>
          <cell r="AK4369" t="str">
            <v>Case Not Resolved</v>
          </cell>
          <cell r="AN4369">
            <v>0</v>
          </cell>
        </row>
        <row r="4370">
          <cell r="T4370" t="str">
            <v>yuntang</v>
          </cell>
          <cell r="AK4370" t="str">
            <v>Case Not Resolved</v>
          </cell>
          <cell r="AN4370">
            <v>0</v>
          </cell>
        </row>
        <row r="4371">
          <cell r="T4371" t="str">
            <v>liuwenyu</v>
          </cell>
          <cell r="AK4371" t="str">
            <v>Case Not Resolved</v>
          </cell>
          <cell r="AN4371">
            <v>0</v>
          </cell>
        </row>
        <row r="4372">
          <cell r="AK4372" t="str">
            <v>Case Not Resolved</v>
          </cell>
          <cell r="AN4372">
            <v>0</v>
          </cell>
        </row>
        <row r="4373">
          <cell r="T4373" t="str">
            <v>mbbravo</v>
          </cell>
          <cell r="AK4373" t="str">
            <v>VAT Uploaded</v>
          </cell>
          <cell r="AN4373">
            <v>0</v>
          </cell>
        </row>
        <row r="4374">
          <cell r="T4374" t="str">
            <v>johnwals</v>
          </cell>
          <cell r="AK4374" t="str">
            <v>2019 UVN Proof Provided</v>
          </cell>
          <cell r="AN4374">
            <v>0</v>
          </cell>
        </row>
        <row r="4375">
          <cell r="T4375" t="str">
            <v>mbbravo</v>
          </cell>
          <cell r="AK4375" t="str">
            <v>VAT Uploaded</v>
          </cell>
          <cell r="AN4375">
            <v>0</v>
          </cell>
        </row>
        <row r="4376">
          <cell r="T4376" t="str">
            <v>johnwals</v>
          </cell>
          <cell r="AK4376" t="str">
            <v>Case Not Resolved</v>
          </cell>
          <cell r="AN4376">
            <v>0</v>
          </cell>
        </row>
        <row r="4377">
          <cell r="T4377" t="str">
            <v>johnwals</v>
          </cell>
          <cell r="AK4377" t="str">
            <v>Case Not Resolved</v>
          </cell>
          <cell r="AN4377">
            <v>0</v>
          </cell>
        </row>
        <row r="4378">
          <cell r="T4378" t="str">
            <v>mukimovt</v>
          </cell>
          <cell r="AK4378" t="str">
            <v>Waiting for proof</v>
          </cell>
          <cell r="AN4378">
            <v>0</v>
          </cell>
        </row>
        <row r="4379">
          <cell r="T4379" t="str">
            <v>rabiv</v>
          </cell>
          <cell r="AK4379" t="str">
            <v>Waiting for proof</v>
          </cell>
          <cell r="AN4379">
            <v>0</v>
          </cell>
        </row>
        <row r="4380">
          <cell r="AK4380" t="str">
            <v>Case Not Resolved</v>
          </cell>
          <cell r="AN4380">
            <v>1</v>
          </cell>
        </row>
        <row r="4381">
          <cell r="T4381" t="str">
            <v>xinru</v>
          </cell>
          <cell r="AK4381" t="str">
            <v>Not Available</v>
          </cell>
          <cell r="AN4381">
            <v>0</v>
          </cell>
        </row>
        <row r="4382">
          <cell r="AK4382" t="str">
            <v>Case Not Resolved</v>
          </cell>
          <cell r="AN4382">
            <v>1</v>
          </cell>
        </row>
        <row r="4383">
          <cell r="T4383" t="str">
            <v>choyi</v>
          </cell>
          <cell r="AK4383" t="str">
            <v>2019 UVN No Proof or Rejected</v>
          </cell>
          <cell r="AN4383">
            <v>1</v>
          </cell>
        </row>
        <row r="4384">
          <cell r="T4384" t="str">
            <v>liuwenyu</v>
          </cell>
          <cell r="AK4384" t="str">
            <v>Not Available</v>
          </cell>
          <cell r="AN4384">
            <v>0</v>
          </cell>
        </row>
        <row r="4385">
          <cell r="T4385" t="str">
            <v>ouyangl</v>
          </cell>
          <cell r="AK4385" t="str">
            <v>Not Available</v>
          </cell>
          <cell r="AN4385">
            <v>0</v>
          </cell>
        </row>
        <row r="4386">
          <cell r="T4386" t="str">
            <v>wenzchen</v>
          </cell>
          <cell r="AK4386" t="str">
            <v>Not Available</v>
          </cell>
          <cell r="AN4386">
            <v>0</v>
          </cell>
        </row>
        <row r="4387">
          <cell r="AK4387" t="str">
            <v>Case Not Resolved</v>
          </cell>
          <cell r="AN4387">
            <v>0</v>
          </cell>
        </row>
        <row r="4388">
          <cell r="AK4388" t="str">
            <v>2019 UVN No Proof or Rejected</v>
          </cell>
          <cell r="AN4388">
            <v>1</v>
          </cell>
        </row>
        <row r="4389">
          <cell r="T4389" t="str">
            <v>rabiv</v>
          </cell>
          <cell r="AK4389" t="str">
            <v>Other VAT Question</v>
          </cell>
          <cell r="AN4389">
            <v>0</v>
          </cell>
        </row>
        <row r="4390">
          <cell r="T4390" t="str">
            <v>cillianc</v>
          </cell>
          <cell r="AK4390" t="str">
            <v>Waiting for proof</v>
          </cell>
          <cell r="AN4390">
            <v>0</v>
          </cell>
        </row>
        <row r="4391">
          <cell r="T4391" t="str">
            <v>immatte</v>
          </cell>
          <cell r="AK4391" t="str">
            <v>Not Available</v>
          </cell>
          <cell r="AN4391">
            <v>0</v>
          </cell>
        </row>
        <row r="4392">
          <cell r="T4392" t="str">
            <v>yuntang</v>
          </cell>
          <cell r="AK4392" t="str">
            <v>Case Not Resolved</v>
          </cell>
          <cell r="AN4392">
            <v>0</v>
          </cell>
        </row>
        <row r="4393">
          <cell r="T4393" t="str">
            <v>ddanma</v>
          </cell>
          <cell r="AK4393" t="str">
            <v>Waiting for proof</v>
          </cell>
          <cell r="AN4393">
            <v>0</v>
          </cell>
        </row>
        <row r="4394">
          <cell r="T4394" t="str">
            <v>soriniss</v>
          </cell>
          <cell r="AK4394" t="str">
            <v>Other - No Applicable Reason Code</v>
          </cell>
          <cell r="AN4394">
            <v>0</v>
          </cell>
        </row>
        <row r="4395">
          <cell r="AK4395" t="str">
            <v>Case Not Resolved</v>
          </cell>
          <cell r="AN4395">
            <v>0</v>
          </cell>
        </row>
        <row r="4396">
          <cell r="AK4396" t="str">
            <v>Case Not Resolved</v>
          </cell>
          <cell r="AN4396">
            <v>1</v>
          </cell>
        </row>
        <row r="4397">
          <cell r="AK4397" t="str">
            <v>Case Not Resolved</v>
          </cell>
          <cell r="AN4397">
            <v>1</v>
          </cell>
        </row>
        <row r="4398">
          <cell r="T4398" t="str">
            <v>johnwals</v>
          </cell>
          <cell r="AK4398" t="str">
            <v>2019 UVN No Proof or Rejected</v>
          </cell>
          <cell r="AN4398">
            <v>0</v>
          </cell>
        </row>
        <row r="4399">
          <cell r="T4399" t="str">
            <v>johnwals</v>
          </cell>
          <cell r="AK4399" t="str">
            <v>Case Not Resolved</v>
          </cell>
          <cell r="AN4399">
            <v>0</v>
          </cell>
        </row>
        <row r="4400">
          <cell r="T4400" t="str">
            <v>corkeryr</v>
          </cell>
          <cell r="AK4400" t="str">
            <v>2019 UVN No Proof or Rejected</v>
          </cell>
          <cell r="AN4400">
            <v>0</v>
          </cell>
        </row>
        <row r="4401">
          <cell r="T4401" t="str">
            <v>soriniss</v>
          </cell>
          <cell r="AK4401" t="str">
            <v>VAT Uploaded</v>
          </cell>
          <cell r="AN4401">
            <v>0</v>
          </cell>
        </row>
        <row r="4402">
          <cell r="T4402" t="str">
            <v>zhizha</v>
          </cell>
          <cell r="AK4402" t="str">
            <v>Case Not Resolved</v>
          </cell>
          <cell r="AN4402">
            <v>0</v>
          </cell>
        </row>
        <row r="4403">
          <cell r="T4403" t="str">
            <v>rabiv</v>
          </cell>
          <cell r="AK4403" t="str">
            <v>Other - No Applicable Reason Code</v>
          </cell>
          <cell r="AN4403">
            <v>0</v>
          </cell>
        </row>
        <row r="4404">
          <cell r="T4404" t="str">
            <v>mukimovt</v>
          </cell>
          <cell r="AK4404" t="str">
            <v>Waiting for proof</v>
          </cell>
          <cell r="AN4404">
            <v>0</v>
          </cell>
        </row>
        <row r="4405">
          <cell r="T4405" t="str">
            <v>matyldk</v>
          </cell>
          <cell r="AK4405" t="str">
            <v>Case Not Resolved</v>
          </cell>
          <cell r="AN4405">
            <v>0</v>
          </cell>
        </row>
        <row r="4406">
          <cell r="T4406" t="str">
            <v>liuwenyu</v>
          </cell>
          <cell r="AK4406" t="str">
            <v>Case Not Resolved</v>
          </cell>
          <cell r="AN4406">
            <v>0</v>
          </cell>
        </row>
        <row r="4407">
          <cell r="T4407" t="str">
            <v>yuxiam</v>
          </cell>
          <cell r="AK4407" t="str">
            <v>Case Not Resolved</v>
          </cell>
          <cell r="AN4407">
            <v>0</v>
          </cell>
        </row>
        <row r="4408">
          <cell r="T4408" t="str">
            <v>wingkwal</v>
          </cell>
          <cell r="AK4408" t="str">
            <v>Case Not Resolved</v>
          </cell>
          <cell r="AN4408">
            <v>0</v>
          </cell>
        </row>
        <row r="4409">
          <cell r="T4409" t="str">
            <v>soriniss</v>
          </cell>
          <cell r="AK4409" t="str">
            <v>Non Merch@ Issue (transfer or refer to correct dept)</v>
          </cell>
          <cell r="AN4409">
            <v>0</v>
          </cell>
        </row>
        <row r="4410">
          <cell r="T4410" t="str">
            <v>yitingc</v>
          </cell>
          <cell r="AK4410" t="str">
            <v>Case Not Resolved</v>
          </cell>
          <cell r="AN4410">
            <v>0</v>
          </cell>
        </row>
        <row r="4411">
          <cell r="T4411" t="str">
            <v>yitingc</v>
          </cell>
          <cell r="AK4411" t="str">
            <v>Case Not Resolved</v>
          </cell>
          <cell r="AN4411">
            <v>0</v>
          </cell>
        </row>
        <row r="4412">
          <cell r="T4412" t="str">
            <v>lisiqun</v>
          </cell>
          <cell r="AK4412" t="str">
            <v>Case Not Resolved</v>
          </cell>
          <cell r="AN4412">
            <v>0</v>
          </cell>
        </row>
        <row r="4413">
          <cell r="T4413" t="str">
            <v>lisiqun</v>
          </cell>
          <cell r="AK4413" t="str">
            <v>Waiting for proof</v>
          </cell>
          <cell r="AN4413">
            <v>0</v>
          </cell>
        </row>
        <row r="4414">
          <cell r="T4414" t="str">
            <v>liuwenyu</v>
          </cell>
          <cell r="AK4414" t="str">
            <v>Not Available</v>
          </cell>
          <cell r="AN4414">
            <v>0</v>
          </cell>
        </row>
        <row r="4415">
          <cell r="T4415" t="str">
            <v>jinqin</v>
          </cell>
          <cell r="AK4415" t="str">
            <v>Not Available</v>
          </cell>
          <cell r="AN4415">
            <v>0</v>
          </cell>
        </row>
        <row r="4416">
          <cell r="T4416" t="str">
            <v>wanjiali</v>
          </cell>
          <cell r="AK4416" t="str">
            <v>Not Available</v>
          </cell>
          <cell r="AN4416">
            <v>0</v>
          </cell>
        </row>
        <row r="4417">
          <cell r="T4417" t="str">
            <v>cillianc</v>
          </cell>
          <cell r="AK4417" t="str">
            <v>2019 UVN No Proof or Rejected</v>
          </cell>
          <cell r="AN4417">
            <v>0</v>
          </cell>
        </row>
        <row r="4418">
          <cell r="T4418" t="str">
            <v>johnwals</v>
          </cell>
          <cell r="AK4418" t="str">
            <v>Giving up account</v>
          </cell>
          <cell r="AN4418">
            <v>0</v>
          </cell>
        </row>
        <row r="4419">
          <cell r="T4419" t="str">
            <v>corkeryr</v>
          </cell>
          <cell r="AK4419" t="str">
            <v>Waiting for proof</v>
          </cell>
          <cell r="AN4419">
            <v>0</v>
          </cell>
        </row>
        <row r="4420">
          <cell r="T4420" t="str">
            <v>mukimovt</v>
          </cell>
          <cell r="AK4420" t="str">
            <v>Other VAT Question</v>
          </cell>
          <cell r="AN4420">
            <v>0</v>
          </cell>
        </row>
        <row r="4421">
          <cell r="T4421" t="str">
            <v>johnwals</v>
          </cell>
          <cell r="AK4421" t="str">
            <v>Case Not Resolved</v>
          </cell>
          <cell r="AN4421">
            <v>0</v>
          </cell>
        </row>
        <row r="4422">
          <cell r="T4422" t="str">
            <v>immatte</v>
          </cell>
          <cell r="AK4422" t="str">
            <v>Other - No Applicable Reason Code</v>
          </cell>
          <cell r="AN4422">
            <v>0</v>
          </cell>
        </row>
        <row r="4423">
          <cell r="T4423" t="str">
            <v>matyldk</v>
          </cell>
          <cell r="AK4423" t="str">
            <v>Case Not Resolved</v>
          </cell>
          <cell r="AN4423">
            <v>0</v>
          </cell>
        </row>
        <row r="4424">
          <cell r="T4424" t="str">
            <v>amzcri</v>
          </cell>
          <cell r="AK4424" t="str">
            <v>Other - No Applicable Reason Code</v>
          </cell>
          <cell r="AN4424">
            <v>0</v>
          </cell>
        </row>
        <row r="4425">
          <cell r="AK4425" t="str">
            <v>Case Not Resolved</v>
          </cell>
          <cell r="AN4425">
            <v>1</v>
          </cell>
        </row>
        <row r="4426">
          <cell r="AK4426" t="str">
            <v>2019 UVN No Proof or Rejected</v>
          </cell>
          <cell r="AN4426">
            <v>0</v>
          </cell>
        </row>
        <row r="4427">
          <cell r="T4427" t="str">
            <v>wenzchen</v>
          </cell>
          <cell r="AK4427" t="str">
            <v>Not Available</v>
          </cell>
          <cell r="AN4427">
            <v>0</v>
          </cell>
        </row>
        <row r="4428">
          <cell r="T4428" t="str">
            <v>corkeryr</v>
          </cell>
          <cell r="AK4428" t="str">
            <v>Giving up account</v>
          </cell>
          <cell r="AN4428">
            <v>0</v>
          </cell>
        </row>
        <row r="4429">
          <cell r="T4429" t="str">
            <v>johnwals</v>
          </cell>
          <cell r="AK4429" t="str">
            <v>Case Not Resolved</v>
          </cell>
          <cell r="AN4429">
            <v>0</v>
          </cell>
        </row>
        <row r="4430">
          <cell r="T4430" t="str">
            <v>johnwals</v>
          </cell>
          <cell r="AK4430" t="str">
            <v>Unresponsive Seller</v>
          </cell>
          <cell r="AN4430">
            <v>0</v>
          </cell>
        </row>
        <row r="4431">
          <cell r="T4431" t="str">
            <v>cillianc</v>
          </cell>
          <cell r="AK4431" t="str">
            <v>2019 UVN No Proof or Rejected</v>
          </cell>
          <cell r="AN4431">
            <v>1</v>
          </cell>
        </row>
        <row r="4432">
          <cell r="T4432" t="str">
            <v>johnwals</v>
          </cell>
          <cell r="AK4432" t="str">
            <v>Unresponsive Seller</v>
          </cell>
          <cell r="AN4432">
            <v>0</v>
          </cell>
        </row>
        <row r="4433">
          <cell r="T4433" t="str">
            <v>johnwals</v>
          </cell>
          <cell r="AK4433" t="str">
            <v>Case Not Resolved</v>
          </cell>
          <cell r="AN4433">
            <v>0</v>
          </cell>
        </row>
        <row r="4434">
          <cell r="T4434" t="str">
            <v>xiaogren</v>
          </cell>
          <cell r="AK4434" t="str">
            <v>Case Not Resolved</v>
          </cell>
          <cell r="AN4434">
            <v>0</v>
          </cell>
        </row>
        <row r="4435">
          <cell r="T4435" t="str">
            <v>xiaogren</v>
          </cell>
          <cell r="AK4435" t="str">
            <v>Case Not Resolved</v>
          </cell>
          <cell r="AN4435">
            <v>0</v>
          </cell>
        </row>
        <row r="4436">
          <cell r="T4436" t="str">
            <v>myilun</v>
          </cell>
          <cell r="AK4436" t="str">
            <v>Not Available</v>
          </cell>
          <cell r="AN4436">
            <v>0</v>
          </cell>
        </row>
        <row r="4437">
          <cell r="T4437" t="str">
            <v>wuying</v>
          </cell>
          <cell r="AK4437" t="str">
            <v>Not Available</v>
          </cell>
          <cell r="AN4437">
            <v>0</v>
          </cell>
        </row>
        <row r="4438">
          <cell r="T4438" t="str">
            <v>lujang</v>
          </cell>
          <cell r="AK4438" t="str">
            <v>Not Available</v>
          </cell>
          <cell r="AN4438">
            <v>0</v>
          </cell>
        </row>
        <row r="4439">
          <cell r="T4439" t="str">
            <v>johnwals</v>
          </cell>
          <cell r="AK4439" t="str">
            <v>VAT Uploaded</v>
          </cell>
          <cell r="AN4439">
            <v>0</v>
          </cell>
        </row>
        <row r="4440">
          <cell r="T4440" t="str">
            <v>hashen</v>
          </cell>
          <cell r="AK4440" t="str">
            <v>Case Not Resolved</v>
          </cell>
          <cell r="AN4440">
            <v>0</v>
          </cell>
        </row>
        <row r="4441">
          <cell r="T4441" t="str">
            <v>wngmlu</v>
          </cell>
          <cell r="AK4441" t="str">
            <v>VAT Uploaded</v>
          </cell>
          <cell r="AN4441">
            <v>0</v>
          </cell>
        </row>
        <row r="4442">
          <cell r="T4442" t="str">
            <v>johnwals</v>
          </cell>
          <cell r="AK4442" t="str">
            <v>Case Not Resolved</v>
          </cell>
          <cell r="AN4442">
            <v>0</v>
          </cell>
        </row>
        <row r="4443">
          <cell r="T4443" t="str">
            <v>liuwenyu</v>
          </cell>
          <cell r="AK4443" t="str">
            <v>Case Not Resolved</v>
          </cell>
          <cell r="AN4443">
            <v>0</v>
          </cell>
        </row>
        <row r="4444">
          <cell r="T4444" t="str">
            <v>ddanma</v>
          </cell>
          <cell r="AK4444" t="str">
            <v>Case Not Resolved</v>
          </cell>
          <cell r="AN4444">
            <v>0</v>
          </cell>
        </row>
        <row r="4445">
          <cell r="T4445" t="str">
            <v>yuxiam</v>
          </cell>
          <cell r="AK4445" t="str">
            <v>Case Not Resolved</v>
          </cell>
          <cell r="AN4445">
            <v>0</v>
          </cell>
        </row>
        <row r="4446">
          <cell r="AK4446" t="str">
            <v>Case Not Resolved</v>
          </cell>
          <cell r="AN4446">
            <v>0</v>
          </cell>
        </row>
        <row r="4447">
          <cell r="T4447" t="str">
            <v>chiahsl</v>
          </cell>
          <cell r="AK4447" t="str">
            <v>Not Available</v>
          </cell>
          <cell r="AN4447">
            <v>0</v>
          </cell>
        </row>
        <row r="4448">
          <cell r="T4448" t="str">
            <v>lnjn</v>
          </cell>
          <cell r="AK4448" t="str">
            <v>Not Available</v>
          </cell>
          <cell r="AN4448">
            <v>0</v>
          </cell>
        </row>
        <row r="4449">
          <cell r="T4449" t="str">
            <v>qiweiyi</v>
          </cell>
          <cell r="AK4449" t="str">
            <v>Not Available</v>
          </cell>
          <cell r="AN4449">
            <v>0</v>
          </cell>
        </row>
        <row r="4450">
          <cell r="T4450" t="str">
            <v>chiahsl</v>
          </cell>
          <cell r="AK4450" t="str">
            <v>Not Available</v>
          </cell>
          <cell r="AN4450">
            <v>0</v>
          </cell>
        </row>
        <row r="4451">
          <cell r="T4451" t="str">
            <v>johnwals</v>
          </cell>
          <cell r="AK4451" t="str">
            <v>VAT Uploaded</v>
          </cell>
          <cell r="AN4451">
            <v>0</v>
          </cell>
        </row>
        <row r="4452">
          <cell r="T4452" t="str">
            <v>mbbravo</v>
          </cell>
          <cell r="AK4452" t="str">
            <v>2019 UVN No Proof or Rejected</v>
          </cell>
          <cell r="AN4452">
            <v>0</v>
          </cell>
        </row>
        <row r="4453">
          <cell r="AK4453" t="str">
            <v>Case Not Resolved</v>
          </cell>
          <cell r="AN4453">
            <v>0</v>
          </cell>
        </row>
        <row r="4454">
          <cell r="T4454" t="str">
            <v>mbbravo</v>
          </cell>
          <cell r="AK4454" t="str">
            <v>2019 UVN Proof Provided</v>
          </cell>
          <cell r="AN4454">
            <v>0</v>
          </cell>
        </row>
        <row r="4455">
          <cell r="T4455" t="str">
            <v>mbbravo</v>
          </cell>
          <cell r="AK4455" t="str">
            <v>2019 UVN No Proof or Rejected</v>
          </cell>
          <cell r="AN4455">
            <v>0</v>
          </cell>
        </row>
        <row r="4456">
          <cell r="T4456" t="str">
            <v>mukimovt</v>
          </cell>
          <cell r="AK4456" t="str">
            <v>Other VAT Question</v>
          </cell>
          <cell r="AN4456">
            <v>0</v>
          </cell>
        </row>
        <row r="4457">
          <cell r="T4457" t="str">
            <v>zhizha</v>
          </cell>
          <cell r="AK4457" t="str">
            <v>2019 UVN Proof Provided</v>
          </cell>
          <cell r="AN4457">
            <v>0</v>
          </cell>
        </row>
        <row r="4458">
          <cell r="T4458" t="str">
            <v>johnwals</v>
          </cell>
          <cell r="AK4458" t="str">
            <v>Case Not Resolved</v>
          </cell>
          <cell r="AN4458">
            <v>0</v>
          </cell>
        </row>
        <row r="4459">
          <cell r="T4459" t="str">
            <v>soriniss</v>
          </cell>
          <cell r="AK4459" t="str">
            <v>Other - No Applicable Reason Code</v>
          </cell>
          <cell r="AN4459">
            <v>0</v>
          </cell>
        </row>
        <row r="4460">
          <cell r="T4460" t="str">
            <v>ninagian</v>
          </cell>
          <cell r="AK4460" t="str">
            <v>Other VAT Question</v>
          </cell>
          <cell r="AN4460">
            <v>0</v>
          </cell>
        </row>
        <row r="4461">
          <cell r="T4461" t="str">
            <v>corkeryr</v>
          </cell>
          <cell r="AK4461" t="str">
            <v>2019 UVN No Proof or Rejected</v>
          </cell>
          <cell r="AN4461">
            <v>0</v>
          </cell>
        </row>
        <row r="4462">
          <cell r="T4462" t="str">
            <v>corkeryr</v>
          </cell>
          <cell r="AK4462" t="str">
            <v>2019 UVN No Proof or Rejected</v>
          </cell>
          <cell r="AN4462">
            <v>0</v>
          </cell>
        </row>
        <row r="4463">
          <cell r="T4463" t="str">
            <v>corkeryr</v>
          </cell>
          <cell r="AK4463" t="str">
            <v>2019 UVN No Proof or Rejected</v>
          </cell>
          <cell r="AN4463">
            <v>0</v>
          </cell>
        </row>
        <row r="4464">
          <cell r="T4464" t="str">
            <v>mukimovt</v>
          </cell>
          <cell r="AK4464" t="str">
            <v>Other VAT Question</v>
          </cell>
          <cell r="AN4464">
            <v>0</v>
          </cell>
        </row>
        <row r="4465">
          <cell r="T4465" t="str">
            <v>cillianc</v>
          </cell>
          <cell r="AK4465" t="str">
            <v>2019 UVN No Proof or Rejected</v>
          </cell>
          <cell r="AN4465">
            <v>2</v>
          </cell>
        </row>
        <row r="4466">
          <cell r="T4466" t="str">
            <v>johnwals</v>
          </cell>
          <cell r="AK4466" t="str">
            <v>Case Not Resolved</v>
          </cell>
          <cell r="AN4466">
            <v>0</v>
          </cell>
        </row>
        <row r="4467">
          <cell r="T4467" t="str">
            <v>yuntang</v>
          </cell>
          <cell r="AK4467" t="str">
            <v>Case Not Resolved</v>
          </cell>
          <cell r="AN4467">
            <v>0</v>
          </cell>
        </row>
        <row r="4468">
          <cell r="T4468" t="str">
            <v>yitingc</v>
          </cell>
          <cell r="AK4468" t="str">
            <v>Case Not Resolved</v>
          </cell>
          <cell r="AN4468">
            <v>0</v>
          </cell>
        </row>
        <row r="4469">
          <cell r="T4469" t="str">
            <v>yitingc</v>
          </cell>
          <cell r="AK4469" t="str">
            <v>Case Not Resolved</v>
          </cell>
          <cell r="AN4469">
            <v>0</v>
          </cell>
        </row>
        <row r="4470">
          <cell r="T4470" t="str">
            <v>lujang</v>
          </cell>
          <cell r="AK4470" t="str">
            <v>Case Not Resolved</v>
          </cell>
          <cell r="AN4470">
            <v>0</v>
          </cell>
        </row>
        <row r="4471">
          <cell r="T4471" t="str">
            <v>lujang</v>
          </cell>
          <cell r="AK4471" t="str">
            <v>Case Not Resolved</v>
          </cell>
          <cell r="AN4471">
            <v>0</v>
          </cell>
        </row>
        <row r="4472">
          <cell r="T4472" t="str">
            <v>lujang</v>
          </cell>
          <cell r="AK4472" t="str">
            <v>Not Available</v>
          </cell>
          <cell r="AN4472">
            <v>0</v>
          </cell>
        </row>
        <row r="4473">
          <cell r="AK4473" t="str">
            <v>Case Not Resolved</v>
          </cell>
          <cell r="AN4473">
            <v>0</v>
          </cell>
        </row>
        <row r="4474">
          <cell r="T4474" t="str">
            <v>ouyangl</v>
          </cell>
          <cell r="AK4474" t="str">
            <v>Not Available</v>
          </cell>
          <cell r="AN4474">
            <v>0</v>
          </cell>
        </row>
        <row r="4475">
          <cell r="T4475" t="str">
            <v>johnwals</v>
          </cell>
          <cell r="AK4475" t="str">
            <v>VAT Uploaded</v>
          </cell>
          <cell r="AN4475">
            <v>0</v>
          </cell>
        </row>
        <row r="4476">
          <cell r="AK4476" t="str">
            <v>2019 UVN No Proof or Rejected</v>
          </cell>
          <cell r="AN4476">
            <v>0</v>
          </cell>
        </row>
        <row r="4477">
          <cell r="T4477" t="str">
            <v>johnwals</v>
          </cell>
          <cell r="AK4477" t="str">
            <v>Case Not Resolved</v>
          </cell>
          <cell r="AN4477">
            <v>0</v>
          </cell>
        </row>
        <row r="4478">
          <cell r="T4478" t="str">
            <v>johnwals</v>
          </cell>
          <cell r="AK4478" t="str">
            <v>Case Not Resolved</v>
          </cell>
          <cell r="AN4478">
            <v>0</v>
          </cell>
        </row>
        <row r="4479">
          <cell r="T4479" t="str">
            <v>johnwals</v>
          </cell>
          <cell r="AK4479" t="str">
            <v>VAT Uploaded</v>
          </cell>
          <cell r="AN4479">
            <v>0</v>
          </cell>
        </row>
        <row r="4480">
          <cell r="T4480" t="str">
            <v>luyingao</v>
          </cell>
          <cell r="AK4480" t="str">
            <v>Case Not Resolved</v>
          </cell>
          <cell r="AN4480">
            <v>0</v>
          </cell>
        </row>
        <row r="4481">
          <cell r="T4481" t="str">
            <v>rabiv</v>
          </cell>
          <cell r="AK4481" t="str">
            <v>Waiting for proof</v>
          </cell>
          <cell r="AN4481">
            <v>0</v>
          </cell>
        </row>
        <row r="4482">
          <cell r="T4482" t="str">
            <v>rabiv</v>
          </cell>
          <cell r="AK4482" t="str">
            <v>Other - No Applicable Reason Code</v>
          </cell>
          <cell r="AN4482">
            <v>0</v>
          </cell>
        </row>
        <row r="4483">
          <cell r="T4483" t="str">
            <v>xiaogren</v>
          </cell>
          <cell r="AK4483" t="str">
            <v>Valid proof provided</v>
          </cell>
          <cell r="AN4483">
            <v>0</v>
          </cell>
        </row>
        <row r="4484">
          <cell r="T4484" t="str">
            <v>yuxiam</v>
          </cell>
          <cell r="AK4484" t="str">
            <v>Case Not Resolved</v>
          </cell>
          <cell r="AN4484">
            <v>0</v>
          </cell>
        </row>
        <row r="4485">
          <cell r="T4485" t="str">
            <v>wenzchen</v>
          </cell>
          <cell r="AK4485" t="str">
            <v>VAT Uploaded</v>
          </cell>
          <cell r="AN4485">
            <v>0</v>
          </cell>
        </row>
        <row r="4486">
          <cell r="T4486" t="str">
            <v>ouyangl</v>
          </cell>
          <cell r="AK4486" t="str">
            <v>Not Available</v>
          </cell>
          <cell r="AN4486">
            <v>0</v>
          </cell>
        </row>
        <row r="4487">
          <cell r="T4487" t="str">
            <v>johnwals</v>
          </cell>
          <cell r="AK4487" t="str">
            <v>VAT Uploaded</v>
          </cell>
          <cell r="AN4487">
            <v>0</v>
          </cell>
        </row>
        <row r="4488">
          <cell r="T4488" t="str">
            <v>yuxiam</v>
          </cell>
          <cell r="AK4488" t="str">
            <v>Not Available</v>
          </cell>
          <cell r="AN4488">
            <v>0</v>
          </cell>
        </row>
        <row r="4489">
          <cell r="T4489" t="str">
            <v>rabiv</v>
          </cell>
          <cell r="AK4489" t="str">
            <v>Waiting for proof</v>
          </cell>
          <cell r="AN4489">
            <v>0</v>
          </cell>
        </row>
        <row r="4490">
          <cell r="T4490" t="str">
            <v>yuxiam</v>
          </cell>
          <cell r="AK4490" t="str">
            <v>Case Not Resolved</v>
          </cell>
          <cell r="AN4490">
            <v>0</v>
          </cell>
        </row>
        <row r="4491">
          <cell r="T4491" t="str">
            <v>sunhengy</v>
          </cell>
          <cell r="AK4491" t="str">
            <v>Not Available</v>
          </cell>
          <cell r="AN4491">
            <v>0</v>
          </cell>
        </row>
        <row r="4492">
          <cell r="T4492" t="str">
            <v>johnwals</v>
          </cell>
          <cell r="AK4492" t="str">
            <v>VAT Uploaded</v>
          </cell>
          <cell r="AN4492">
            <v>0</v>
          </cell>
        </row>
        <row r="4493">
          <cell r="T4493" t="str">
            <v>yumengya</v>
          </cell>
          <cell r="AK4493" t="str">
            <v>Not Available</v>
          </cell>
          <cell r="AN4493">
            <v>0</v>
          </cell>
        </row>
        <row r="4494">
          <cell r="AK4494" t="str">
            <v>Case Not Resolved</v>
          </cell>
          <cell r="AN4494">
            <v>0</v>
          </cell>
        </row>
        <row r="4495">
          <cell r="T4495" t="str">
            <v>ouyangl</v>
          </cell>
          <cell r="AK4495" t="str">
            <v>Not Available</v>
          </cell>
          <cell r="AN4495">
            <v>0</v>
          </cell>
        </row>
        <row r="4496">
          <cell r="AK4496" t="str">
            <v>Case Not Resolved</v>
          </cell>
          <cell r="AN4496">
            <v>1</v>
          </cell>
        </row>
        <row r="4497">
          <cell r="T4497" t="str">
            <v>mukimovt</v>
          </cell>
          <cell r="AK4497" t="str">
            <v>Other VAT Question</v>
          </cell>
          <cell r="AN4497">
            <v>0</v>
          </cell>
        </row>
        <row r="4498">
          <cell r="T4498" t="str">
            <v>johnwals</v>
          </cell>
          <cell r="AK4498" t="str">
            <v>Case Not Resolved</v>
          </cell>
          <cell r="AN4498">
            <v>0</v>
          </cell>
        </row>
        <row r="4499">
          <cell r="T4499" t="str">
            <v>immatte</v>
          </cell>
          <cell r="AK4499" t="str">
            <v>Other - No Applicable Reason Code</v>
          </cell>
          <cell r="AN4499">
            <v>0</v>
          </cell>
        </row>
        <row r="4500">
          <cell r="AK4500" t="str">
            <v>2019 UVN Proof Provided</v>
          </cell>
          <cell r="AN4500">
            <v>0</v>
          </cell>
        </row>
        <row r="4501">
          <cell r="T4501" t="str">
            <v>xiaogren</v>
          </cell>
          <cell r="AK4501" t="str">
            <v>Case Not Resolved</v>
          </cell>
          <cell r="AN4501">
            <v>0</v>
          </cell>
        </row>
        <row r="4502">
          <cell r="T4502" t="str">
            <v>wanjiali</v>
          </cell>
          <cell r="AK4502" t="str">
            <v>Not Available</v>
          </cell>
          <cell r="AN4502">
            <v>0</v>
          </cell>
        </row>
        <row r="4503">
          <cell r="T4503" t="str">
            <v>chiahsl</v>
          </cell>
          <cell r="AK4503" t="str">
            <v>Not Available</v>
          </cell>
          <cell r="AN4503">
            <v>0</v>
          </cell>
        </row>
        <row r="4504">
          <cell r="T4504" t="str">
            <v>liuwenyu</v>
          </cell>
          <cell r="AK4504" t="str">
            <v>2019 UVN No Proof or Rejected</v>
          </cell>
          <cell r="AN4504">
            <v>0</v>
          </cell>
        </row>
        <row r="4505">
          <cell r="T4505" t="str">
            <v>cillianc</v>
          </cell>
          <cell r="AK4505" t="str">
            <v>2019 UVN No Proof or Rejected</v>
          </cell>
          <cell r="AN4505">
            <v>0</v>
          </cell>
        </row>
        <row r="4506">
          <cell r="T4506" t="str">
            <v>sunhengy</v>
          </cell>
          <cell r="AK4506" t="str">
            <v>Not Available</v>
          </cell>
          <cell r="AN4506">
            <v>0</v>
          </cell>
        </row>
        <row r="4507">
          <cell r="T4507" t="str">
            <v>sunhengy</v>
          </cell>
          <cell r="AK4507" t="str">
            <v>Not Available</v>
          </cell>
          <cell r="AN4507">
            <v>0</v>
          </cell>
        </row>
        <row r="4508">
          <cell r="T4508" t="str">
            <v>jinqin</v>
          </cell>
          <cell r="AK4508" t="str">
            <v>Not Available</v>
          </cell>
          <cell r="AN4508">
            <v>0</v>
          </cell>
        </row>
        <row r="4509">
          <cell r="T4509" t="str">
            <v>ouyangl</v>
          </cell>
          <cell r="AK4509" t="str">
            <v>Not Available</v>
          </cell>
          <cell r="AN4509">
            <v>0</v>
          </cell>
        </row>
        <row r="4510">
          <cell r="AK4510" t="str">
            <v>Case Not Resolved</v>
          </cell>
          <cell r="AN4510">
            <v>0</v>
          </cell>
        </row>
        <row r="4511">
          <cell r="T4511" t="str">
            <v>hashen</v>
          </cell>
          <cell r="AK4511" t="str">
            <v>Case Not Resolved</v>
          </cell>
          <cell r="AN4511">
            <v>0</v>
          </cell>
        </row>
        <row r="4512">
          <cell r="T4512" t="str">
            <v>mukimovt</v>
          </cell>
          <cell r="AK4512" t="str">
            <v>Waiting for proof</v>
          </cell>
          <cell r="AN4512">
            <v>0</v>
          </cell>
        </row>
        <row r="4513">
          <cell r="T4513" t="str">
            <v>cillianc</v>
          </cell>
          <cell r="AK4513" t="str">
            <v>Valid proof provided</v>
          </cell>
          <cell r="AN4513">
            <v>1</v>
          </cell>
        </row>
        <row r="4514">
          <cell r="T4514" t="str">
            <v>chenhaiw</v>
          </cell>
          <cell r="AK4514" t="str">
            <v>Case Not Resolved</v>
          </cell>
          <cell r="AN4514">
            <v>0</v>
          </cell>
        </row>
        <row r="4515">
          <cell r="T4515" t="str">
            <v>xiaogren</v>
          </cell>
          <cell r="AK4515" t="str">
            <v>Case Not Resolved</v>
          </cell>
          <cell r="AN4515">
            <v>0</v>
          </cell>
        </row>
        <row r="4516">
          <cell r="T4516" t="str">
            <v>mukimovt</v>
          </cell>
          <cell r="AK4516" t="str">
            <v>Waiting for proof</v>
          </cell>
          <cell r="AN4516">
            <v>0</v>
          </cell>
        </row>
        <row r="4517">
          <cell r="T4517" t="str">
            <v>ddanma</v>
          </cell>
          <cell r="AK4517" t="str">
            <v>Case Not Resolved</v>
          </cell>
          <cell r="AN4517">
            <v>0</v>
          </cell>
        </row>
        <row r="4518">
          <cell r="T4518" t="str">
            <v>zhaoyw</v>
          </cell>
          <cell r="AK4518" t="str">
            <v>Case Not Resolved</v>
          </cell>
          <cell r="AN4518">
            <v>0</v>
          </cell>
        </row>
        <row r="4519">
          <cell r="AK4519" t="str">
            <v>Case Not Resolved</v>
          </cell>
          <cell r="AN4519">
            <v>1</v>
          </cell>
        </row>
        <row r="4520">
          <cell r="T4520" t="str">
            <v>qiweiyi</v>
          </cell>
          <cell r="AK4520" t="str">
            <v>Not Available</v>
          </cell>
          <cell r="AN4520">
            <v>0</v>
          </cell>
        </row>
        <row r="4521">
          <cell r="T4521" t="str">
            <v>cillianc</v>
          </cell>
          <cell r="AK4521" t="str">
            <v>2019 UVN Proof Provided</v>
          </cell>
          <cell r="AN4521">
            <v>0</v>
          </cell>
        </row>
        <row r="4522">
          <cell r="T4522" t="str">
            <v>zhaoyua</v>
          </cell>
          <cell r="AK4522" t="str">
            <v>Not Available</v>
          </cell>
          <cell r="AN4522">
            <v>0</v>
          </cell>
        </row>
        <row r="4523">
          <cell r="AK4523" t="str">
            <v>2019 UVN No Proof or Rejected</v>
          </cell>
          <cell r="AN4523">
            <v>1</v>
          </cell>
        </row>
        <row r="4524">
          <cell r="T4524" t="str">
            <v>hashen</v>
          </cell>
          <cell r="AK4524" t="str">
            <v>Case Not Resolved</v>
          </cell>
          <cell r="AN4524">
            <v>0</v>
          </cell>
        </row>
        <row r="4525">
          <cell r="T4525" t="str">
            <v>hashen</v>
          </cell>
          <cell r="AK4525" t="str">
            <v>Case Not Resolved</v>
          </cell>
          <cell r="AN4525">
            <v>0</v>
          </cell>
        </row>
        <row r="4526">
          <cell r="T4526" t="str">
            <v>hashen</v>
          </cell>
          <cell r="AK4526" t="str">
            <v>Case Not Resolved</v>
          </cell>
          <cell r="AN4526">
            <v>0</v>
          </cell>
        </row>
        <row r="4527">
          <cell r="T4527" t="str">
            <v>hashen</v>
          </cell>
          <cell r="AK4527" t="str">
            <v>Case Not Resolved</v>
          </cell>
          <cell r="AN4527">
            <v>0</v>
          </cell>
        </row>
        <row r="4528">
          <cell r="T4528" t="str">
            <v>johnwals</v>
          </cell>
          <cell r="AK4528" t="str">
            <v>Case Not Resolved</v>
          </cell>
          <cell r="AN4528">
            <v>0</v>
          </cell>
        </row>
        <row r="4529">
          <cell r="T4529" t="str">
            <v>mukimovt</v>
          </cell>
          <cell r="AK4529" t="str">
            <v>Waiting for proof</v>
          </cell>
          <cell r="AN4529">
            <v>0</v>
          </cell>
        </row>
        <row r="4530">
          <cell r="T4530" t="str">
            <v>ouyangl</v>
          </cell>
          <cell r="AK4530" t="str">
            <v>Not Available</v>
          </cell>
          <cell r="AN4530">
            <v>0</v>
          </cell>
        </row>
        <row r="4531">
          <cell r="T4531" t="str">
            <v>corkeryr</v>
          </cell>
          <cell r="AK4531" t="str">
            <v>VAT Uploaded</v>
          </cell>
          <cell r="AN4531">
            <v>0</v>
          </cell>
        </row>
        <row r="4532">
          <cell r="AK4532" t="str">
            <v>Case Not Resolved</v>
          </cell>
          <cell r="AN4532">
            <v>1</v>
          </cell>
        </row>
        <row r="4533">
          <cell r="AK4533" t="str">
            <v>Case Not Resolved</v>
          </cell>
          <cell r="AN4533">
            <v>0</v>
          </cell>
        </row>
        <row r="4534">
          <cell r="T4534" t="str">
            <v>johnwals</v>
          </cell>
          <cell r="AK4534" t="str">
            <v>2019 UVN Proof Provided</v>
          </cell>
          <cell r="AN4534">
            <v>0</v>
          </cell>
        </row>
        <row r="4535">
          <cell r="T4535" t="str">
            <v>cillianc</v>
          </cell>
          <cell r="AK4535" t="str">
            <v>2019 UVN No Proof or Rejected</v>
          </cell>
          <cell r="AN4535">
            <v>2</v>
          </cell>
        </row>
        <row r="4536">
          <cell r="T4536" t="str">
            <v>amzcri</v>
          </cell>
          <cell r="AK4536" t="str">
            <v>Other - No Applicable Reason Code</v>
          </cell>
          <cell r="AN4536">
            <v>0</v>
          </cell>
        </row>
        <row r="4537">
          <cell r="T4537" t="str">
            <v>johnwals</v>
          </cell>
          <cell r="AK4537" t="str">
            <v>Case Not Resolved</v>
          </cell>
          <cell r="AN4537">
            <v>0</v>
          </cell>
        </row>
        <row r="4538">
          <cell r="T4538" t="str">
            <v>yumengya</v>
          </cell>
          <cell r="AK4538" t="str">
            <v>Case Not Resolved</v>
          </cell>
          <cell r="AN4538">
            <v>0</v>
          </cell>
        </row>
        <row r="4539">
          <cell r="T4539" t="str">
            <v>mukimovt</v>
          </cell>
          <cell r="AK4539" t="str">
            <v>Valid proof provided</v>
          </cell>
          <cell r="AN4539">
            <v>0</v>
          </cell>
        </row>
        <row r="4540">
          <cell r="T4540" t="str">
            <v>yitingc</v>
          </cell>
          <cell r="AK4540" t="str">
            <v>Case Not Resolved</v>
          </cell>
          <cell r="AN4540">
            <v>0</v>
          </cell>
        </row>
        <row r="4541">
          <cell r="T4541" t="str">
            <v>lisiqun</v>
          </cell>
          <cell r="AK4541" t="str">
            <v>Case Not Resolved</v>
          </cell>
          <cell r="AN4541">
            <v>0</v>
          </cell>
        </row>
        <row r="4542">
          <cell r="AK4542" t="str">
            <v>Case Not Resolved</v>
          </cell>
          <cell r="AN4542">
            <v>0</v>
          </cell>
        </row>
        <row r="4543">
          <cell r="T4543" t="str">
            <v>ninagian</v>
          </cell>
          <cell r="AK4543" t="str">
            <v>VAT Uploaded</v>
          </cell>
          <cell r="AN4543">
            <v>0</v>
          </cell>
        </row>
        <row r="4544">
          <cell r="AK4544" t="str">
            <v>Case Not Resolved</v>
          </cell>
          <cell r="AN4544">
            <v>0</v>
          </cell>
        </row>
        <row r="4545">
          <cell r="T4545" t="str">
            <v>liuwenyu</v>
          </cell>
          <cell r="AK4545" t="str">
            <v>Not Available</v>
          </cell>
          <cell r="AN4545">
            <v>0</v>
          </cell>
        </row>
        <row r="4546">
          <cell r="T4546" t="str">
            <v>yumengya</v>
          </cell>
          <cell r="AK4546" t="str">
            <v>Other VAT Question</v>
          </cell>
          <cell r="AN4546">
            <v>0</v>
          </cell>
        </row>
        <row r="4547">
          <cell r="T4547" t="str">
            <v>wenzchen</v>
          </cell>
          <cell r="AK4547" t="str">
            <v>Not Available</v>
          </cell>
          <cell r="AN4547">
            <v>0</v>
          </cell>
        </row>
        <row r="4548">
          <cell r="T4548" t="str">
            <v>johnwals</v>
          </cell>
          <cell r="AK4548" t="str">
            <v>Case Not Resolved</v>
          </cell>
          <cell r="AN4548">
            <v>0</v>
          </cell>
        </row>
        <row r="4549">
          <cell r="T4549" t="str">
            <v>soriniss</v>
          </cell>
          <cell r="AK4549" t="str">
            <v>Non Merch@ Issue (transfer or refer to correct dept)</v>
          </cell>
          <cell r="AN4549">
            <v>0</v>
          </cell>
        </row>
        <row r="4550">
          <cell r="T4550" t="str">
            <v>luyingao</v>
          </cell>
          <cell r="AK4550" t="str">
            <v>Case Not Resolved</v>
          </cell>
          <cell r="AN4550">
            <v>0</v>
          </cell>
        </row>
        <row r="4551">
          <cell r="T4551" t="str">
            <v>yuxiam</v>
          </cell>
          <cell r="AK4551" t="str">
            <v>Case Not Resolved</v>
          </cell>
          <cell r="AN4551">
            <v>0</v>
          </cell>
        </row>
        <row r="4552">
          <cell r="AK4552" t="str">
            <v>Case Not Resolved</v>
          </cell>
          <cell r="AN4552">
            <v>0</v>
          </cell>
        </row>
        <row r="4553">
          <cell r="T4553" t="str">
            <v>zhaoyua</v>
          </cell>
          <cell r="AK4553" t="str">
            <v>Not Available</v>
          </cell>
          <cell r="AN4553">
            <v>0</v>
          </cell>
        </row>
        <row r="4554">
          <cell r="T4554" t="str">
            <v>wanjiali</v>
          </cell>
          <cell r="AK4554" t="str">
            <v>Not Available</v>
          </cell>
          <cell r="AN4554">
            <v>0</v>
          </cell>
        </row>
        <row r="4555">
          <cell r="AK4555" t="str">
            <v>Case Not Resolved</v>
          </cell>
          <cell r="AN4555">
            <v>1</v>
          </cell>
        </row>
        <row r="4556">
          <cell r="T4556" t="str">
            <v>johnwals</v>
          </cell>
          <cell r="AK4556" t="str">
            <v>VAT Uploaded</v>
          </cell>
          <cell r="AN4556">
            <v>0</v>
          </cell>
        </row>
        <row r="4557">
          <cell r="T4557" t="str">
            <v>mbbravo</v>
          </cell>
          <cell r="AK4557" t="str">
            <v>VAT Uploaded</v>
          </cell>
          <cell r="AN4557">
            <v>0</v>
          </cell>
        </row>
        <row r="4558">
          <cell r="AK4558" t="str">
            <v>2019 UVN No Proof or Rejected</v>
          </cell>
          <cell r="AN4558">
            <v>0</v>
          </cell>
        </row>
        <row r="4559">
          <cell r="T4559" t="str">
            <v>johnwals</v>
          </cell>
          <cell r="AK4559" t="str">
            <v>Case Not Resolved</v>
          </cell>
          <cell r="AN4559">
            <v>0</v>
          </cell>
        </row>
        <row r="4560">
          <cell r="T4560" t="str">
            <v>yuntang</v>
          </cell>
          <cell r="AK4560" t="str">
            <v>Case Not Resolved</v>
          </cell>
          <cell r="AN4560">
            <v>0</v>
          </cell>
        </row>
        <row r="4561">
          <cell r="T4561" t="str">
            <v>luyingao</v>
          </cell>
          <cell r="AK4561" t="str">
            <v>Case Not Resolved</v>
          </cell>
          <cell r="AN4561">
            <v>0</v>
          </cell>
        </row>
        <row r="4562">
          <cell r="T4562" t="str">
            <v>yuxiam</v>
          </cell>
          <cell r="AK4562" t="str">
            <v>Case Not Resolved</v>
          </cell>
          <cell r="AN4562">
            <v>0</v>
          </cell>
        </row>
        <row r="4563">
          <cell r="T4563" t="str">
            <v>zhizha</v>
          </cell>
          <cell r="AK4563" t="str">
            <v>Case Not Resolved</v>
          </cell>
          <cell r="AN4563">
            <v>0</v>
          </cell>
        </row>
        <row r="4564">
          <cell r="AK4564" t="str">
            <v>Case Not Resolved</v>
          </cell>
          <cell r="AN4564">
            <v>0</v>
          </cell>
        </row>
        <row r="4565">
          <cell r="AK4565" t="str">
            <v>VAT Uploaded</v>
          </cell>
          <cell r="AN4565">
            <v>1</v>
          </cell>
        </row>
        <row r="4566">
          <cell r="T4566" t="str">
            <v>johnwals</v>
          </cell>
          <cell r="AK4566" t="str">
            <v>VAT Uploaded</v>
          </cell>
          <cell r="AN4566">
            <v>0</v>
          </cell>
        </row>
        <row r="4567">
          <cell r="T4567" t="str">
            <v>xinru</v>
          </cell>
          <cell r="AK4567" t="str">
            <v>Not Available</v>
          </cell>
          <cell r="AN4567">
            <v>0</v>
          </cell>
        </row>
        <row r="4568">
          <cell r="T4568" t="str">
            <v>yiluh</v>
          </cell>
          <cell r="AK4568" t="str">
            <v>Not Available</v>
          </cell>
          <cell r="AN4568">
            <v>0</v>
          </cell>
        </row>
        <row r="4569">
          <cell r="T4569" t="str">
            <v>corkeryr</v>
          </cell>
          <cell r="AK4569" t="str">
            <v>2019 UVN Proof Provided</v>
          </cell>
          <cell r="AN4569">
            <v>0</v>
          </cell>
        </row>
        <row r="4570">
          <cell r="T4570" t="str">
            <v>mukimovt</v>
          </cell>
          <cell r="AK4570" t="str">
            <v>2019 UVN Proof Provided</v>
          </cell>
          <cell r="AN4570">
            <v>0</v>
          </cell>
        </row>
        <row r="4571">
          <cell r="T4571" t="str">
            <v>hashen</v>
          </cell>
          <cell r="AK4571" t="str">
            <v>Waiting for proof</v>
          </cell>
          <cell r="AN4571">
            <v>0</v>
          </cell>
        </row>
        <row r="4572">
          <cell r="T4572" t="str">
            <v>johnwals</v>
          </cell>
          <cell r="AK4572" t="str">
            <v>Case Not Resolved</v>
          </cell>
          <cell r="AN4572">
            <v>0</v>
          </cell>
        </row>
        <row r="4573">
          <cell r="T4573" t="str">
            <v>yuqhuang</v>
          </cell>
          <cell r="AK4573" t="str">
            <v>Case Not Resolved</v>
          </cell>
          <cell r="AN4573">
            <v>0</v>
          </cell>
        </row>
        <row r="4574">
          <cell r="T4574" t="str">
            <v>johnwals</v>
          </cell>
          <cell r="AK4574" t="str">
            <v>Waiting for proof</v>
          </cell>
          <cell r="AN4574">
            <v>0</v>
          </cell>
        </row>
        <row r="4575">
          <cell r="T4575" t="str">
            <v>johnwals</v>
          </cell>
          <cell r="AK4575" t="str">
            <v>Case Not Resolved</v>
          </cell>
          <cell r="AN4575">
            <v>0</v>
          </cell>
        </row>
        <row r="4576">
          <cell r="AK4576" t="str">
            <v>Case Not Resolved</v>
          </cell>
          <cell r="AN4576">
            <v>0</v>
          </cell>
        </row>
        <row r="4577">
          <cell r="AK4577" t="str">
            <v>2019 UVN Proof Provided</v>
          </cell>
          <cell r="AN4577">
            <v>0</v>
          </cell>
        </row>
        <row r="4578">
          <cell r="T4578" t="str">
            <v>cheneve</v>
          </cell>
          <cell r="AK4578" t="str">
            <v>Not Available</v>
          </cell>
          <cell r="AN4578">
            <v>0</v>
          </cell>
        </row>
        <row r="4579">
          <cell r="AK4579" t="str">
            <v>Case Not Resolved</v>
          </cell>
          <cell r="AN4579">
            <v>0</v>
          </cell>
        </row>
        <row r="4580">
          <cell r="T4580" t="str">
            <v>chilis</v>
          </cell>
          <cell r="AK4580" t="str">
            <v>Not Available</v>
          </cell>
          <cell r="AN4580">
            <v>0</v>
          </cell>
        </row>
        <row r="4581">
          <cell r="T4581" t="str">
            <v>wuying</v>
          </cell>
          <cell r="AK4581" t="str">
            <v>Not Available</v>
          </cell>
          <cell r="AN4581">
            <v>0</v>
          </cell>
        </row>
        <row r="4582">
          <cell r="AK4582" t="str">
            <v>Case Not Resolved</v>
          </cell>
          <cell r="AN4582">
            <v>0</v>
          </cell>
        </row>
        <row r="4583">
          <cell r="T4583" t="str">
            <v>wenzchen</v>
          </cell>
          <cell r="AK4583" t="str">
            <v>Not Available</v>
          </cell>
          <cell r="AN4583">
            <v>0</v>
          </cell>
        </row>
        <row r="4584">
          <cell r="T4584" t="str">
            <v>johnwals</v>
          </cell>
          <cell r="AK4584" t="str">
            <v>VAT Uploaded</v>
          </cell>
          <cell r="AN4584">
            <v>0</v>
          </cell>
        </row>
        <row r="4585">
          <cell r="T4585" t="str">
            <v>cillianc</v>
          </cell>
          <cell r="AK4585" t="str">
            <v>Waiting for proof</v>
          </cell>
          <cell r="AN4585">
            <v>4</v>
          </cell>
        </row>
        <row r="4586">
          <cell r="T4586" t="str">
            <v>johnwals</v>
          </cell>
          <cell r="AK4586" t="str">
            <v>Case Not Resolved</v>
          </cell>
          <cell r="AN4586">
            <v>0</v>
          </cell>
        </row>
        <row r="4587">
          <cell r="T4587" t="str">
            <v>xiaogren</v>
          </cell>
          <cell r="AK4587" t="str">
            <v>Case Not Resolved</v>
          </cell>
          <cell r="AN4587">
            <v>0</v>
          </cell>
        </row>
        <row r="4588">
          <cell r="T4588" t="str">
            <v>jieyaoge</v>
          </cell>
          <cell r="AK4588" t="str">
            <v>Case Not Resolved</v>
          </cell>
          <cell r="AN4588">
            <v>0</v>
          </cell>
        </row>
        <row r="4589">
          <cell r="T4589" t="str">
            <v>chenhaiw</v>
          </cell>
          <cell r="AK4589" t="str">
            <v>Valid proof provided</v>
          </cell>
          <cell r="AN4589">
            <v>0</v>
          </cell>
        </row>
        <row r="4590">
          <cell r="AK4590" t="str">
            <v>Case Not Resolved</v>
          </cell>
          <cell r="AN4590">
            <v>1</v>
          </cell>
        </row>
        <row r="4591">
          <cell r="AK4591" t="str">
            <v>Other VAT Question</v>
          </cell>
          <cell r="AN4591">
            <v>1</v>
          </cell>
        </row>
        <row r="4592">
          <cell r="T4592" t="str">
            <v>johnwals</v>
          </cell>
          <cell r="AK4592" t="str">
            <v>VAT Uploaded</v>
          </cell>
          <cell r="AN4592">
            <v>0</v>
          </cell>
        </row>
        <row r="4593">
          <cell r="T4593" t="str">
            <v>johnwals</v>
          </cell>
          <cell r="AK4593" t="str">
            <v>2019 UVN Proof Provided</v>
          </cell>
          <cell r="AN4593">
            <v>0</v>
          </cell>
        </row>
        <row r="4594">
          <cell r="T4594" t="str">
            <v>johnwals</v>
          </cell>
          <cell r="AK4594" t="str">
            <v>Case Not Resolved</v>
          </cell>
          <cell r="AN4594">
            <v>0</v>
          </cell>
        </row>
        <row r="4595">
          <cell r="T4595" t="str">
            <v>soriniss</v>
          </cell>
          <cell r="AK4595" t="str">
            <v>Other - No Applicable Reason Code</v>
          </cell>
          <cell r="AN4595">
            <v>0</v>
          </cell>
        </row>
        <row r="4596">
          <cell r="T4596" t="str">
            <v>cillianc</v>
          </cell>
          <cell r="AK4596" t="str">
            <v>2019 UVN No Proof or Rejected</v>
          </cell>
          <cell r="AN4596">
            <v>1</v>
          </cell>
        </row>
        <row r="4597">
          <cell r="T4597" t="str">
            <v>johnwals</v>
          </cell>
          <cell r="AK4597" t="str">
            <v>Case Not Resolved</v>
          </cell>
          <cell r="AN4597">
            <v>0</v>
          </cell>
        </row>
        <row r="4598">
          <cell r="T4598" t="str">
            <v>yitingc</v>
          </cell>
          <cell r="AK4598" t="str">
            <v>Valid proof provided</v>
          </cell>
          <cell r="AN4598">
            <v>0</v>
          </cell>
        </row>
        <row r="4599">
          <cell r="T4599" t="str">
            <v>johnwals</v>
          </cell>
          <cell r="AK4599" t="str">
            <v>Case Not Resolved</v>
          </cell>
          <cell r="AN4599">
            <v>0</v>
          </cell>
        </row>
        <row r="4600">
          <cell r="T4600" t="str">
            <v>johnwals</v>
          </cell>
          <cell r="AK4600" t="str">
            <v>Case Not Resolved</v>
          </cell>
          <cell r="AN4600">
            <v>0</v>
          </cell>
        </row>
        <row r="4601">
          <cell r="T4601" t="str">
            <v>johnwals</v>
          </cell>
          <cell r="AK4601" t="str">
            <v>Case Not Resolved</v>
          </cell>
          <cell r="AN4601">
            <v>0</v>
          </cell>
        </row>
        <row r="4602">
          <cell r="T4602" t="str">
            <v>johnwals</v>
          </cell>
          <cell r="AK4602" t="str">
            <v>VAT Uploaded</v>
          </cell>
          <cell r="AN4602">
            <v>0</v>
          </cell>
        </row>
        <row r="4603">
          <cell r="T4603" t="str">
            <v>chenhaiw</v>
          </cell>
          <cell r="AK4603" t="str">
            <v>Case Not Resolved</v>
          </cell>
          <cell r="AN4603">
            <v>0</v>
          </cell>
        </row>
        <row r="4604">
          <cell r="T4604" t="str">
            <v>lujang</v>
          </cell>
          <cell r="AK4604" t="str">
            <v>Case Not Resolved</v>
          </cell>
          <cell r="AN4604">
            <v>0</v>
          </cell>
        </row>
        <row r="4605">
          <cell r="T4605" t="str">
            <v>luyingao</v>
          </cell>
          <cell r="AK4605" t="str">
            <v>Case Not Resolved</v>
          </cell>
          <cell r="AN4605">
            <v>0</v>
          </cell>
        </row>
        <row r="4606">
          <cell r="T4606" t="str">
            <v>lnjn</v>
          </cell>
          <cell r="AK4606" t="str">
            <v>Not Available</v>
          </cell>
          <cell r="AN4606">
            <v>0</v>
          </cell>
        </row>
        <row r="4607">
          <cell r="T4607" t="str">
            <v>johnwals</v>
          </cell>
          <cell r="AK4607" t="str">
            <v>VAT Uploaded</v>
          </cell>
          <cell r="AN4607">
            <v>0</v>
          </cell>
        </row>
        <row r="4608">
          <cell r="T4608" t="str">
            <v>lujang</v>
          </cell>
          <cell r="AK4608" t="str">
            <v>Not Available</v>
          </cell>
          <cell r="AN4608">
            <v>0</v>
          </cell>
        </row>
        <row r="4609">
          <cell r="T4609" t="str">
            <v>johnwals</v>
          </cell>
          <cell r="AK4609" t="str">
            <v>VAT Uploaded</v>
          </cell>
          <cell r="AN4609">
            <v>0</v>
          </cell>
        </row>
        <row r="4610">
          <cell r="T4610" t="str">
            <v>mbbravo</v>
          </cell>
          <cell r="AK4610" t="str">
            <v>Giving up account</v>
          </cell>
          <cell r="AN4610">
            <v>0</v>
          </cell>
        </row>
        <row r="4611">
          <cell r="T4611" t="str">
            <v>mukimovt</v>
          </cell>
          <cell r="AK4611" t="str">
            <v>Other VAT Question</v>
          </cell>
          <cell r="AN4611">
            <v>0</v>
          </cell>
        </row>
        <row r="4612">
          <cell r="T4612" t="str">
            <v>rabiv</v>
          </cell>
          <cell r="AK4612" t="str">
            <v>Other - No Applicable Reason Code</v>
          </cell>
          <cell r="AN4612">
            <v>0</v>
          </cell>
        </row>
        <row r="4613">
          <cell r="T4613" t="str">
            <v>hashen</v>
          </cell>
          <cell r="AK4613" t="str">
            <v>Case Not Resolved</v>
          </cell>
          <cell r="AN4613">
            <v>0</v>
          </cell>
        </row>
        <row r="4614">
          <cell r="T4614" t="str">
            <v>yitingc</v>
          </cell>
          <cell r="AK4614" t="str">
            <v>Case Not Resolved</v>
          </cell>
          <cell r="AN4614">
            <v>0</v>
          </cell>
        </row>
        <row r="4615">
          <cell r="T4615" t="str">
            <v>mbbravo</v>
          </cell>
          <cell r="AK4615" t="str">
            <v>Unresponsive Seller</v>
          </cell>
          <cell r="AN4615">
            <v>0</v>
          </cell>
        </row>
        <row r="4616">
          <cell r="T4616" t="str">
            <v>matyldk</v>
          </cell>
          <cell r="AK4616" t="str">
            <v>Case Not Resolved</v>
          </cell>
          <cell r="AN4616">
            <v>0</v>
          </cell>
        </row>
        <row r="4617">
          <cell r="T4617" t="str">
            <v>yuxiam</v>
          </cell>
          <cell r="AK4617" t="str">
            <v>Case Not Resolved</v>
          </cell>
          <cell r="AN4617">
            <v>0</v>
          </cell>
        </row>
        <row r="4618">
          <cell r="T4618" t="str">
            <v>ninagian</v>
          </cell>
          <cell r="AK4618" t="str">
            <v>VAT Uploaded</v>
          </cell>
          <cell r="AN4618">
            <v>0</v>
          </cell>
        </row>
        <row r="4619">
          <cell r="T4619" t="str">
            <v>wanjiali</v>
          </cell>
          <cell r="AK4619" t="str">
            <v>2019 UVN Proof Provided</v>
          </cell>
          <cell r="AN4619">
            <v>1</v>
          </cell>
        </row>
        <row r="4620">
          <cell r="AK4620" t="str">
            <v>2019 UVN No Proof or Rejected</v>
          </cell>
          <cell r="AN4620">
            <v>0</v>
          </cell>
        </row>
        <row r="4621">
          <cell r="T4621" t="str">
            <v>jinqin</v>
          </cell>
          <cell r="AK4621" t="str">
            <v>Not Available</v>
          </cell>
          <cell r="AN4621">
            <v>0</v>
          </cell>
        </row>
        <row r="4622">
          <cell r="T4622" t="str">
            <v>xinru</v>
          </cell>
          <cell r="AK4622" t="str">
            <v>Not Available</v>
          </cell>
          <cell r="AN4622">
            <v>0</v>
          </cell>
        </row>
        <row r="4623">
          <cell r="AK4623" t="str">
            <v>Case Not Resolved</v>
          </cell>
          <cell r="AN4623">
            <v>0</v>
          </cell>
        </row>
        <row r="4624">
          <cell r="AK4624" t="str">
            <v>Case Not Resolved</v>
          </cell>
          <cell r="AN4624">
            <v>0</v>
          </cell>
        </row>
        <row r="4625">
          <cell r="T4625" t="str">
            <v>johnwals</v>
          </cell>
          <cell r="AK4625" t="str">
            <v>2019 UVN No Proof or Rejected</v>
          </cell>
          <cell r="AN4625">
            <v>0</v>
          </cell>
        </row>
        <row r="4626">
          <cell r="T4626" t="str">
            <v>yuxiam</v>
          </cell>
          <cell r="AK4626" t="str">
            <v>Case Not Resolved</v>
          </cell>
          <cell r="AN4626">
            <v>0</v>
          </cell>
        </row>
        <row r="4627">
          <cell r="T4627" t="str">
            <v>xiaogren</v>
          </cell>
          <cell r="AK4627" t="str">
            <v>Case Not Resolved</v>
          </cell>
          <cell r="AN4627">
            <v>0</v>
          </cell>
        </row>
        <row r="4628">
          <cell r="AK4628" t="str">
            <v>Case Not Resolved</v>
          </cell>
          <cell r="AN4628">
            <v>0</v>
          </cell>
        </row>
        <row r="4629">
          <cell r="T4629" t="str">
            <v>lnjn</v>
          </cell>
          <cell r="AK4629" t="str">
            <v>Not Available</v>
          </cell>
          <cell r="AN4629">
            <v>0</v>
          </cell>
        </row>
        <row r="4630">
          <cell r="T4630" t="str">
            <v>xiaogren</v>
          </cell>
          <cell r="AK4630" t="str">
            <v>2019 UVN Proof Provided</v>
          </cell>
          <cell r="AN4630">
            <v>0</v>
          </cell>
        </row>
        <row r="4631">
          <cell r="AK4631" t="str">
            <v>2019 UVN No Proof or Rejected</v>
          </cell>
          <cell r="AN4631">
            <v>0</v>
          </cell>
        </row>
        <row r="4632">
          <cell r="T4632" t="str">
            <v>luyingao</v>
          </cell>
          <cell r="AK4632" t="str">
            <v>Not Available</v>
          </cell>
          <cell r="AN4632">
            <v>0</v>
          </cell>
        </row>
        <row r="4633">
          <cell r="T4633" t="str">
            <v>qiweiyi</v>
          </cell>
          <cell r="AK4633" t="str">
            <v>Not Available</v>
          </cell>
          <cell r="AN4633">
            <v>0</v>
          </cell>
        </row>
        <row r="4634">
          <cell r="T4634" t="str">
            <v>hashen</v>
          </cell>
          <cell r="AK4634" t="str">
            <v>Case Not Resolved</v>
          </cell>
          <cell r="AN4634">
            <v>0</v>
          </cell>
        </row>
        <row r="4635">
          <cell r="T4635" t="str">
            <v>mukimovt</v>
          </cell>
          <cell r="AK4635" t="str">
            <v>Other VAT Question</v>
          </cell>
          <cell r="AN4635">
            <v>0</v>
          </cell>
        </row>
        <row r="4636">
          <cell r="T4636" t="str">
            <v>johnwals</v>
          </cell>
          <cell r="AK4636" t="str">
            <v>Case Not Resolved</v>
          </cell>
          <cell r="AN4636">
            <v>0</v>
          </cell>
        </row>
        <row r="4637">
          <cell r="T4637" t="str">
            <v>zhizha</v>
          </cell>
          <cell r="AK4637" t="str">
            <v>Case Not Resolved</v>
          </cell>
          <cell r="AN4637">
            <v>0</v>
          </cell>
        </row>
        <row r="4638">
          <cell r="T4638" t="str">
            <v>yuxiam</v>
          </cell>
          <cell r="AK4638" t="str">
            <v>Case Not Resolved</v>
          </cell>
          <cell r="AN4638">
            <v>0</v>
          </cell>
        </row>
        <row r="4639">
          <cell r="T4639" t="str">
            <v>hashen</v>
          </cell>
          <cell r="AK4639" t="str">
            <v>Case Not Resolved</v>
          </cell>
          <cell r="AN4639">
            <v>0</v>
          </cell>
        </row>
        <row r="4640">
          <cell r="T4640" t="str">
            <v>xiaogren</v>
          </cell>
          <cell r="AK4640" t="str">
            <v>Case Not Resolved</v>
          </cell>
          <cell r="AN4640">
            <v>0</v>
          </cell>
        </row>
        <row r="4641">
          <cell r="AK4641" t="str">
            <v>Case Not Resolved</v>
          </cell>
          <cell r="AN4641">
            <v>1</v>
          </cell>
        </row>
        <row r="4642">
          <cell r="T4642" t="str">
            <v>johnwals</v>
          </cell>
          <cell r="AK4642" t="str">
            <v>VAT Uploaded</v>
          </cell>
          <cell r="AN4642">
            <v>0</v>
          </cell>
        </row>
        <row r="4643">
          <cell r="T4643" t="str">
            <v>johnwals</v>
          </cell>
          <cell r="AK4643" t="str">
            <v>VAT Uploaded</v>
          </cell>
          <cell r="AN4643">
            <v>0</v>
          </cell>
        </row>
        <row r="4644">
          <cell r="T4644" t="str">
            <v>mbbravo</v>
          </cell>
          <cell r="AK4644" t="str">
            <v>VAT Uploaded</v>
          </cell>
          <cell r="AN4644">
            <v>0</v>
          </cell>
        </row>
        <row r="4645">
          <cell r="T4645" t="str">
            <v>chenhaiw</v>
          </cell>
          <cell r="AK4645" t="str">
            <v>Not Available</v>
          </cell>
          <cell r="AN4645">
            <v>0</v>
          </cell>
        </row>
        <row r="4646">
          <cell r="T4646" t="str">
            <v>johnwals</v>
          </cell>
          <cell r="AK4646" t="str">
            <v>Case Not Resolved</v>
          </cell>
          <cell r="AN4646">
            <v>0</v>
          </cell>
        </row>
        <row r="4647">
          <cell r="T4647" t="str">
            <v>johnwals</v>
          </cell>
          <cell r="AK4647" t="str">
            <v>Waiting for proof</v>
          </cell>
          <cell r="AN4647">
            <v>0</v>
          </cell>
        </row>
        <row r="4648">
          <cell r="T4648" t="str">
            <v>yuxiam</v>
          </cell>
          <cell r="AK4648" t="str">
            <v>Case Not Resolved</v>
          </cell>
          <cell r="AN4648">
            <v>0</v>
          </cell>
        </row>
        <row r="4649">
          <cell r="T4649" t="str">
            <v>xiaogren</v>
          </cell>
          <cell r="AK4649" t="str">
            <v>Case Not Resolved</v>
          </cell>
          <cell r="AN4649">
            <v>0</v>
          </cell>
        </row>
        <row r="4650">
          <cell r="AK4650" t="str">
            <v>Case Not Resolved</v>
          </cell>
          <cell r="AN4650">
            <v>0</v>
          </cell>
        </row>
        <row r="4651">
          <cell r="T4651" t="str">
            <v>myilun</v>
          </cell>
          <cell r="AK4651" t="str">
            <v>Not Available</v>
          </cell>
          <cell r="AN4651">
            <v>0</v>
          </cell>
        </row>
        <row r="4652">
          <cell r="T4652" t="str">
            <v>chiahsl</v>
          </cell>
          <cell r="AK4652" t="str">
            <v>Not Available</v>
          </cell>
          <cell r="AN4652">
            <v>0</v>
          </cell>
        </row>
        <row r="4653">
          <cell r="T4653" t="str">
            <v>xinru</v>
          </cell>
          <cell r="AK4653" t="str">
            <v>VAT Uploaded</v>
          </cell>
          <cell r="AN4653">
            <v>0</v>
          </cell>
        </row>
        <row r="4654">
          <cell r="T4654" t="str">
            <v>corkeryr</v>
          </cell>
          <cell r="AK4654" t="str">
            <v>2019 UVN Proof Provided</v>
          </cell>
          <cell r="AN4654">
            <v>0</v>
          </cell>
        </row>
        <row r="4655">
          <cell r="AK4655" t="str">
            <v>Case Not Resolved</v>
          </cell>
          <cell r="AN4655">
            <v>0</v>
          </cell>
        </row>
        <row r="4656">
          <cell r="T4656" t="str">
            <v>johnwals</v>
          </cell>
          <cell r="AK4656" t="str">
            <v>2019 UVN Proof Provided</v>
          </cell>
          <cell r="AN4656">
            <v>0</v>
          </cell>
        </row>
        <row r="4657">
          <cell r="T4657" t="str">
            <v>johnwals</v>
          </cell>
          <cell r="AK4657" t="str">
            <v>2019 UVN No Proof or Rejected</v>
          </cell>
          <cell r="AN4657">
            <v>0</v>
          </cell>
        </row>
        <row r="4658">
          <cell r="T4658" t="str">
            <v>johnwals</v>
          </cell>
          <cell r="AK4658" t="str">
            <v>Case Not Resolved</v>
          </cell>
          <cell r="AN4658">
            <v>0</v>
          </cell>
        </row>
        <row r="4659">
          <cell r="T4659" t="str">
            <v>johnwals</v>
          </cell>
          <cell r="AK4659" t="str">
            <v>Case Not Resolved</v>
          </cell>
          <cell r="AN4659">
            <v>0</v>
          </cell>
        </row>
        <row r="4660">
          <cell r="T4660" t="str">
            <v>yitingc</v>
          </cell>
          <cell r="AK4660" t="str">
            <v>Case Not Resolved</v>
          </cell>
          <cell r="AN4660">
            <v>0</v>
          </cell>
        </row>
        <row r="4661">
          <cell r="T4661" t="str">
            <v>wazhao</v>
          </cell>
          <cell r="AK4661" t="str">
            <v>Case Not Resolved</v>
          </cell>
          <cell r="AN4661">
            <v>0</v>
          </cell>
        </row>
        <row r="4662">
          <cell r="AK4662" t="str">
            <v>Case Not Resolved</v>
          </cell>
          <cell r="AN4662">
            <v>0</v>
          </cell>
        </row>
        <row r="4663">
          <cell r="T4663" t="str">
            <v>liuwenyu</v>
          </cell>
          <cell r="AK4663" t="str">
            <v>2019 UVN Proof Provided</v>
          </cell>
          <cell r="AN4663">
            <v>0</v>
          </cell>
        </row>
        <row r="4664">
          <cell r="T4664" t="str">
            <v>myilun</v>
          </cell>
          <cell r="AK4664" t="str">
            <v>Not Available</v>
          </cell>
          <cell r="AN4664">
            <v>0</v>
          </cell>
        </row>
        <row r="4665">
          <cell r="AK4665" t="str">
            <v>2019 UVN Proof Provided</v>
          </cell>
          <cell r="AN4665">
            <v>0</v>
          </cell>
        </row>
        <row r="4666">
          <cell r="T4666" t="str">
            <v>ouyangl</v>
          </cell>
          <cell r="AK4666" t="str">
            <v>2019 UVN Proof Provided</v>
          </cell>
          <cell r="AN4666">
            <v>1</v>
          </cell>
        </row>
        <row r="4667">
          <cell r="T4667" t="str">
            <v>mbbravo</v>
          </cell>
          <cell r="AK4667" t="str">
            <v>VAT Uploaded</v>
          </cell>
          <cell r="AN4667">
            <v>0</v>
          </cell>
        </row>
        <row r="4668">
          <cell r="T4668" t="str">
            <v>lnjn</v>
          </cell>
          <cell r="AK4668" t="str">
            <v>2019 UVN Proof Provided</v>
          </cell>
          <cell r="AN4668">
            <v>0</v>
          </cell>
        </row>
        <row r="4669">
          <cell r="T4669" t="str">
            <v>corkeryr</v>
          </cell>
          <cell r="AK4669" t="str">
            <v>Other VAT Question</v>
          </cell>
          <cell r="AN4669">
            <v>0</v>
          </cell>
        </row>
        <row r="4670">
          <cell r="T4670" t="str">
            <v>mukimovt</v>
          </cell>
          <cell r="AK4670" t="str">
            <v>Waiting for proof</v>
          </cell>
          <cell r="AN4670">
            <v>0</v>
          </cell>
        </row>
        <row r="4671">
          <cell r="T4671" t="str">
            <v>amzcri</v>
          </cell>
          <cell r="AK4671" t="str">
            <v>Other - No Applicable Reason Code</v>
          </cell>
          <cell r="AN4671">
            <v>0</v>
          </cell>
        </row>
        <row r="4672">
          <cell r="T4672" t="str">
            <v>amzcri</v>
          </cell>
          <cell r="AK4672" t="str">
            <v>Other - No Applicable Reason Code</v>
          </cell>
          <cell r="AN4672">
            <v>0</v>
          </cell>
        </row>
        <row r="4673">
          <cell r="T4673" t="str">
            <v>yuxiam</v>
          </cell>
          <cell r="AK4673" t="str">
            <v>Case Not Resolved</v>
          </cell>
          <cell r="AN4673">
            <v>0</v>
          </cell>
        </row>
        <row r="4674">
          <cell r="T4674" t="str">
            <v>xiaogren</v>
          </cell>
          <cell r="AK4674" t="str">
            <v>Case Not Resolved</v>
          </cell>
          <cell r="AN4674">
            <v>0</v>
          </cell>
        </row>
        <row r="4675">
          <cell r="T4675" t="str">
            <v>qiweiyi</v>
          </cell>
          <cell r="AK4675" t="str">
            <v>Not Available</v>
          </cell>
          <cell r="AN4675">
            <v>0</v>
          </cell>
        </row>
        <row r="4676">
          <cell r="T4676" t="str">
            <v>johnwals</v>
          </cell>
          <cell r="AK4676" t="str">
            <v>VAT Uploaded</v>
          </cell>
          <cell r="AN4676">
            <v>0</v>
          </cell>
        </row>
        <row r="4677">
          <cell r="T4677" t="str">
            <v>hashen</v>
          </cell>
          <cell r="AK4677" t="str">
            <v>Case Not Resolved</v>
          </cell>
          <cell r="AN4677">
            <v>0</v>
          </cell>
        </row>
        <row r="4678">
          <cell r="T4678" t="str">
            <v>hashen</v>
          </cell>
          <cell r="AK4678" t="str">
            <v>Case Not Resolved</v>
          </cell>
          <cell r="AN4678">
            <v>0</v>
          </cell>
        </row>
        <row r="4679">
          <cell r="T4679" t="str">
            <v>mbbravo</v>
          </cell>
          <cell r="AK4679" t="str">
            <v>VAT Uploaded</v>
          </cell>
          <cell r="AN4679">
            <v>0</v>
          </cell>
        </row>
        <row r="4680">
          <cell r="T4680" t="str">
            <v>wngmlu</v>
          </cell>
          <cell r="AK4680" t="str">
            <v>Case Not Resolved</v>
          </cell>
          <cell r="AN4680">
            <v>0</v>
          </cell>
        </row>
        <row r="4681">
          <cell r="T4681" t="str">
            <v>zhizha</v>
          </cell>
          <cell r="AK4681" t="str">
            <v>Case Not Resolved</v>
          </cell>
          <cell r="AN4681">
            <v>0</v>
          </cell>
        </row>
        <row r="4682">
          <cell r="T4682" t="str">
            <v>liuwenyu</v>
          </cell>
          <cell r="AK4682" t="str">
            <v>Case Not Resolved</v>
          </cell>
          <cell r="AN4682">
            <v>0</v>
          </cell>
        </row>
        <row r="4683">
          <cell r="T4683" t="str">
            <v>yitingc</v>
          </cell>
          <cell r="AK4683" t="str">
            <v>Case Not Resolved</v>
          </cell>
          <cell r="AN4683">
            <v>0</v>
          </cell>
        </row>
        <row r="4684">
          <cell r="T4684" t="str">
            <v>soriniss</v>
          </cell>
          <cell r="AK4684" t="str">
            <v>Waiting for proof</v>
          </cell>
          <cell r="AN4684">
            <v>0</v>
          </cell>
        </row>
        <row r="4685">
          <cell r="AK4685" t="str">
            <v>Case Not Resolved</v>
          </cell>
          <cell r="AN4685">
            <v>0</v>
          </cell>
        </row>
        <row r="4686">
          <cell r="AK4686" t="str">
            <v>Case Not Resolved</v>
          </cell>
          <cell r="AN4686">
            <v>0</v>
          </cell>
        </row>
        <row r="4687">
          <cell r="T4687" t="str">
            <v>myilun</v>
          </cell>
          <cell r="AK4687" t="str">
            <v>Not Available</v>
          </cell>
          <cell r="AN4687">
            <v>0</v>
          </cell>
        </row>
        <row r="4688">
          <cell r="T4688" t="str">
            <v>rabiv</v>
          </cell>
          <cell r="AK4688" t="str">
            <v>Waiting for proof</v>
          </cell>
          <cell r="AN4688">
            <v>0</v>
          </cell>
        </row>
        <row r="4689">
          <cell r="T4689" t="str">
            <v>johnwals</v>
          </cell>
          <cell r="AK4689" t="str">
            <v>Case Not Resolved</v>
          </cell>
          <cell r="AN4689">
            <v>0</v>
          </cell>
        </row>
        <row r="4690">
          <cell r="T4690" t="str">
            <v>matyldk</v>
          </cell>
          <cell r="AK4690" t="str">
            <v>Case Not Resolved</v>
          </cell>
          <cell r="AN4690">
            <v>0</v>
          </cell>
        </row>
        <row r="4691">
          <cell r="T4691" t="str">
            <v>xiaogren</v>
          </cell>
          <cell r="AK4691" t="str">
            <v>Case Not Resolved</v>
          </cell>
          <cell r="AN4691">
            <v>0</v>
          </cell>
        </row>
        <row r="4692">
          <cell r="T4692" t="str">
            <v>mukimovt</v>
          </cell>
          <cell r="AK4692" t="str">
            <v>Waiting for proof</v>
          </cell>
          <cell r="AN4692">
            <v>0</v>
          </cell>
        </row>
        <row r="4693">
          <cell r="T4693" t="str">
            <v>chenhaiw</v>
          </cell>
          <cell r="AK4693" t="str">
            <v>Case Not Resolved</v>
          </cell>
          <cell r="AN4693">
            <v>0</v>
          </cell>
        </row>
        <row r="4694">
          <cell r="T4694" t="str">
            <v>yuxiam</v>
          </cell>
          <cell r="AK4694" t="str">
            <v>Case Not Resolved</v>
          </cell>
          <cell r="AN4694">
            <v>0</v>
          </cell>
        </row>
        <row r="4695">
          <cell r="T4695" t="str">
            <v>corkeryr</v>
          </cell>
          <cell r="AK4695" t="str">
            <v>Other VAT Question</v>
          </cell>
          <cell r="AN4695">
            <v>0</v>
          </cell>
        </row>
        <row r="4696">
          <cell r="T4696" t="str">
            <v>ouyangl</v>
          </cell>
          <cell r="AK4696" t="str">
            <v>Not Available</v>
          </cell>
          <cell r="AN4696">
            <v>0</v>
          </cell>
        </row>
        <row r="4697">
          <cell r="AK4697" t="str">
            <v>Case Not Resolved</v>
          </cell>
          <cell r="AN4697">
            <v>1</v>
          </cell>
        </row>
        <row r="4698">
          <cell r="T4698" t="str">
            <v>lujang</v>
          </cell>
          <cell r="AK4698" t="str">
            <v>Not Available</v>
          </cell>
          <cell r="AN4698">
            <v>0</v>
          </cell>
        </row>
        <row r="4699">
          <cell r="AK4699" t="str">
            <v>2019 UVN Proof Provided</v>
          </cell>
          <cell r="AN4699">
            <v>0</v>
          </cell>
        </row>
        <row r="4700">
          <cell r="T4700" t="str">
            <v>chiahsl</v>
          </cell>
          <cell r="AK4700" t="str">
            <v>Not Available</v>
          </cell>
          <cell r="AN4700">
            <v>0</v>
          </cell>
        </row>
        <row r="4701">
          <cell r="AK4701" t="str">
            <v>2019 UVN No Proof or Rejected</v>
          </cell>
          <cell r="AN4701">
            <v>0</v>
          </cell>
        </row>
        <row r="4702">
          <cell r="AK4702" t="str">
            <v>Case Not Resolved</v>
          </cell>
          <cell r="AN4702">
            <v>1</v>
          </cell>
        </row>
        <row r="4703">
          <cell r="T4703" t="str">
            <v>wuying</v>
          </cell>
          <cell r="AK4703" t="str">
            <v>Other VAT Question</v>
          </cell>
          <cell r="AN4703">
            <v>0</v>
          </cell>
        </row>
        <row r="4704">
          <cell r="AK4704" t="str">
            <v>Case Not Resolved</v>
          </cell>
          <cell r="AN4704">
            <v>0</v>
          </cell>
        </row>
        <row r="4705">
          <cell r="T4705" t="str">
            <v>mbbravo</v>
          </cell>
          <cell r="AK4705" t="str">
            <v>VAT Uploaded</v>
          </cell>
          <cell r="AN4705">
            <v>0</v>
          </cell>
        </row>
        <row r="4706">
          <cell r="T4706" t="str">
            <v>corkeryr</v>
          </cell>
          <cell r="AK4706" t="str">
            <v>VAT Uploaded</v>
          </cell>
          <cell r="AN4706">
            <v>0</v>
          </cell>
        </row>
        <row r="4707">
          <cell r="T4707" t="str">
            <v>mbbravo</v>
          </cell>
          <cell r="AK4707" t="str">
            <v>2019 UVN Proof Provided</v>
          </cell>
          <cell r="AN4707">
            <v>0</v>
          </cell>
        </row>
        <row r="4708">
          <cell r="T4708" t="str">
            <v>johnwals</v>
          </cell>
          <cell r="AK4708" t="str">
            <v>Case Not Resolved</v>
          </cell>
          <cell r="AN4708">
            <v>0</v>
          </cell>
        </row>
        <row r="4709">
          <cell r="T4709" t="str">
            <v>hashen</v>
          </cell>
          <cell r="AK4709" t="str">
            <v>Case Not Resolved</v>
          </cell>
          <cell r="AN4709">
            <v>0</v>
          </cell>
        </row>
        <row r="4710">
          <cell r="T4710" t="str">
            <v>lnjn</v>
          </cell>
          <cell r="AK4710" t="str">
            <v>Case Not Resolved</v>
          </cell>
          <cell r="AN4710">
            <v>0</v>
          </cell>
        </row>
        <row r="4711">
          <cell r="T4711" t="str">
            <v>xiaogren</v>
          </cell>
          <cell r="AK4711" t="str">
            <v>Case Not Resolved</v>
          </cell>
          <cell r="AN4711">
            <v>0</v>
          </cell>
        </row>
        <row r="4712">
          <cell r="AK4712" t="str">
            <v>2019 UVN No Proof or Rejected</v>
          </cell>
          <cell r="AN4712">
            <v>0</v>
          </cell>
        </row>
        <row r="4713">
          <cell r="T4713" t="str">
            <v>lnjn</v>
          </cell>
          <cell r="AK4713" t="str">
            <v>Not Available</v>
          </cell>
          <cell r="AN4713">
            <v>0</v>
          </cell>
        </row>
        <row r="4714">
          <cell r="T4714" t="str">
            <v>liuwenyu</v>
          </cell>
          <cell r="AK4714" t="str">
            <v>Not Available</v>
          </cell>
          <cell r="AN4714">
            <v>1</v>
          </cell>
        </row>
        <row r="4715">
          <cell r="AK4715" t="str">
            <v>2019 UVN Proof Provided</v>
          </cell>
          <cell r="AN4715">
            <v>0</v>
          </cell>
        </row>
        <row r="4716">
          <cell r="T4716" t="str">
            <v>yiluh</v>
          </cell>
          <cell r="AK4716" t="str">
            <v>Not Available</v>
          </cell>
          <cell r="AN4716">
            <v>0</v>
          </cell>
        </row>
        <row r="4717">
          <cell r="AK4717" t="str">
            <v>Case Not Resolved</v>
          </cell>
          <cell r="AN4717">
            <v>0</v>
          </cell>
        </row>
        <row r="4718">
          <cell r="T4718" t="str">
            <v>johnwals</v>
          </cell>
          <cell r="AK4718" t="str">
            <v>2019 UVN No Proof or Rejected</v>
          </cell>
          <cell r="AN4718">
            <v>0</v>
          </cell>
        </row>
        <row r="4719">
          <cell r="T4719" t="str">
            <v>hashen</v>
          </cell>
          <cell r="AK4719" t="str">
            <v>Case Not Resolved</v>
          </cell>
          <cell r="AN4719">
            <v>0</v>
          </cell>
        </row>
        <row r="4720">
          <cell r="T4720" t="str">
            <v>hashen</v>
          </cell>
          <cell r="AK4720" t="str">
            <v>Case Not Resolved</v>
          </cell>
          <cell r="AN4720">
            <v>0</v>
          </cell>
        </row>
        <row r="4721">
          <cell r="T4721" t="str">
            <v>yuntang</v>
          </cell>
          <cell r="AK4721" t="str">
            <v>Valid proof provided</v>
          </cell>
          <cell r="AN4721">
            <v>0</v>
          </cell>
        </row>
        <row r="4722">
          <cell r="T4722" t="str">
            <v>xiaogren</v>
          </cell>
          <cell r="AK4722" t="str">
            <v>Case Not Resolved</v>
          </cell>
          <cell r="AN4722">
            <v>0</v>
          </cell>
        </row>
        <row r="4723">
          <cell r="T4723" t="str">
            <v>amzcri</v>
          </cell>
          <cell r="AK4723" t="str">
            <v>Other - No Applicable Reason Code</v>
          </cell>
          <cell r="AN4723">
            <v>0</v>
          </cell>
        </row>
        <row r="4724">
          <cell r="T4724" t="str">
            <v>yuxiam</v>
          </cell>
          <cell r="AK4724" t="str">
            <v>Case Not Resolved</v>
          </cell>
          <cell r="AN4724">
            <v>0</v>
          </cell>
        </row>
        <row r="4725">
          <cell r="AK4725" t="str">
            <v>Case Not Resolved</v>
          </cell>
          <cell r="AN4725">
            <v>1</v>
          </cell>
        </row>
        <row r="4726">
          <cell r="T4726" t="str">
            <v>johnwals</v>
          </cell>
          <cell r="AK4726" t="str">
            <v>Valid proof provided</v>
          </cell>
          <cell r="AN4726">
            <v>0</v>
          </cell>
        </row>
        <row r="4727">
          <cell r="T4727" t="str">
            <v>cillianc</v>
          </cell>
          <cell r="AK4727" t="str">
            <v>Waiting for proof</v>
          </cell>
          <cell r="AN4727">
            <v>0</v>
          </cell>
        </row>
        <row r="4728">
          <cell r="T4728" t="str">
            <v>johnwals</v>
          </cell>
          <cell r="AK4728" t="str">
            <v>Case Not Resolved</v>
          </cell>
          <cell r="AN4728">
            <v>0</v>
          </cell>
        </row>
        <row r="4729">
          <cell r="T4729" t="str">
            <v>jieyaoge</v>
          </cell>
          <cell r="AK4729" t="str">
            <v>VAT Uploaded</v>
          </cell>
          <cell r="AN4729">
            <v>0</v>
          </cell>
        </row>
        <row r="4730">
          <cell r="AK4730" t="str">
            <v>Case Not Resolved</v>
          </cell>
          <cell r="AN4730">
            <v>0</v>
          </cell>
        </row>
        <row r="4731">
          <cell r="AK4731" t="str">
            <v>Case Not Resolved</v>
          </cell>
          <cell r="AN4731">
            <v>0</v>
          </cell>
        </row>
        <row r="4732">
          <cell r="T4732" t="str">
            <v>xinru</v>
          </cell>
          <cell r="AK4732" t="str">
            <v>Not Available</v>
          </cell>
          <cell r="AN4732">
            <v>0</v>
          </cell>
        </row>
        <row r="4733">
          <cell r="T4733" t="str">
            <v>mbbravo</v>
          </cell>
          <cell r="AK4733" t="str">
            <v>VAT Uploaded</v>
          </cell>
          <cell r="AN4733">
            <v>0</v>
          </cell>
        </row>
        <row r="4734">
          <cell r="T4734" t="str">
            <v>amzcri</v>
          </cell>
          <cell r="AK4734" t="str">
            <v>Valid proof provided</v>
          </cell>
          <cell r="AN4734">
            <v>0</v>
          </cell>
        </row>
        <row r="4735">
          <cell r="T4735" t="str">
            <v>johnwals</v>
          </cell>
          <cell r="AK4735" t="str">
            <v>Waiting for proof</v>
          </cell>
          <cell r="AN4735">
            <v>0</v>
          </cell>
        </row>
        <row r="4736">
          <cell r="T4736" t="str">
            <v>yitingc</v>
          </cell>
          <cell r="AK4736" t="str">
            <v>Case Not Resolved</v>
          </cell>
          <cell r="AN4736">
            <v>0</v>
          </cell>
        </row>
        <row r="4737">
          <cell r="T4737" t="str">
            <v>lujang</v>
          </cell>
          <cell r="AK4737" t="str">
            <v>Case Not Resolved</v>
          </cell>
          <cell r="AN4737">
            <v>0</v>
          </cell>
        </row>
        <row r="4738">
          <cell r="T4738" t="str">
            <v>myilun</v>
          </cell>
          <cell r="AK4738" t="str">
            <v>Not Available</v>
          </cell>
          <cell r="AN4738">
            <v>0</v>
          </cell>
        </row>
        <row r="4739">
          <cell r="AK4739" t="str">
            <v>Case Not Resolved</v>
          </cell>
          <cell r="AN4739">
            <v>1</v>
          </cell>
        </row>
        <row r="4740">
          <cell r="T4740" t="str">
            <v>mbbravo</v>
          </cell>
          <cell r="AK4740" t="str">
            <v>2019 UVN No Proof or Rejected</v>
          </cell>
          <cell r="AN4740">
            <v>0</v>
          </cell>
        </row>
        <row r="4741">
          <cell r="T4741" t="str">
            <v>lujang</v>
          </cell>
          <cell r="AK4741" t="str">
            <v>Not Available</v>
          </cell>
          <cell r="AN4741">
            <v>0</v>
          </cell>
        </row>
        <row r="4742">
          <cell r="T4742" t="str">
            <v>ninagian</v>
          </cell>
          <cell r="AK4742" t="str">
            <v>Giving up account</v>
          </cell>
          <cell r="AN4742">
            <v>0</v>
          </cell>
        </row>
        <row r="4743">
          <cell r="T4743" t="str">
            <v>mukimovt</v>
          </cell>
          <cell r="AK4743" t="str">
            <v>2019 UVN Proof Provided</v>
          </cell>
          <cell r="AN4743">
            <v>0</v>
          </cell>
        </row>
        <row r="4744">
          <cell r="T4744" t="str">
            <v>hashen</v>
          </cell>
          <cell r="AK4744" t="str">
            <v>Case Not Resolved</v>
          </cell>
          <cell r="AN4744">
            <v>0</v>
          </cell>
        </row>
        <row r="4745">
          <cell r="T4745" t="str">
            <v>johnwals</v>
          </cell>
          <cell r="AK4745" t="str">
            <v>Case Not Resolved</v>
          </cell>
          <cell r="AN4745">
            <v>0</v>
          </cell>
        </row>
        <row r="4746">
          <cell r="T4746" t="str">
            <v>corkeryr</v>
          </cell>
          <cell r="AK4746" t="str">
            <v>Unresponsive Seller</v>
          </cell>
          <cell r="AN4746">
            <v>0</v>
          </cell>
        </row>
        <row r="4747">
          <cell r="AK4747" t="str">
            <v>Case Not Resolved</v>
          </cell>
          <cell r="AN4747">
            <v>1</v>
          </cell>
        </row>
        <row r="4748">
          <cell r="T4748" t="str">
            <v>lnjn</v>
          </cell>
          <cell r="AK4748" t="str">
            <v>Not Available</v>
          </cell>
          <cell r="AN4748">
            <v>0</v>
          </cell>
        </row>
        <row r="4749">
          <cell r="AK4749" t="str">
            <v>Case Not Resolved</v>
          </cell>
          <cell r="AN4749">
            <v>1</v>
          </cell>
        </row>
        <row r="4750">
          <cell r="T4750" t="str">
            <v>rabiv</v>
          </cell>
          <cell r="AK4750" t="str">
            <v>2019 UVN Proof Provided</v>
          </cell>
          <cell r="AN4750">
            <v>0</v>
          </cell>
        </row>
        <row r="4751">
          <cell r="T4751" t="str">
            <v>johnwals</v>
          </cell>
          <cell r="AK4751" t="str">
            <v>Case Not Resolved</v>
          </cell>
          <cell r="AN4751">
            <v>0</v>
          </cell>
        </row>
        <row r="4752">
          <cell r="T4752" t="str">
            <v>johnwals</v>
          </cell>
          <cell r="AK4752" t="str">
            <v>VAT Uploaded</v>
          </cell>
          <cell r="AN4752">
            <v>0</v>
          </cell>
        </row>
        <row r="4753">
          <cell r="T4753" t="str">
            <v>johnwals</v>
          </cell>
          <cell r="AK4753" t="str">
            <v>Case Not Resolved</v>
          </cell>
          <cell r="AN4753">
            <v>0</v>
          </cell>
        </row>
        <row r="4754">
          <cell r="T4754" t="str">
            <v>yitingc</v>
          </cell>
          <cell r="AK4754" t="str">
            <v>Case Not Resolved</v>
          </cell>
          <cell r="AN4754">
            <v>0</v>
          </cell>
        </row>
        <row r="4755">
          <cell r="T4755" t="str">
            <v>yuxiam</v>
          </cell>
          <cell r="AK4755" t="str">
            <v>Case Not Resolved</v>
          </cell>
          <cell r="AN4755">
            <v>0</v>
          </cell>
        </row>
        <row r="4756">
          <cell r="T4756" t="str">
            <v>jieyaoge</v>
          </cell>
          <cell r="AK4756" t="str">
            <v>Other VAT Question</v>
          </cell>
          <cell r="AN4756">
            <v>0</v>
          </cell>
        </row>
        <row r="4757">
          <cell r="T4757" t="str">
            <v>wenzchen</v>
          </cell>
          <cell r="AK4757" t="str">
            <v>Not Available</v>
          </cell>
          <cell r="AN4757">
            <v>0</v>
          </cell>
        </row>
        <row r="4758">
          <cell r="T4758" t="str">
            <v>jinqin</v>
          </cell>
          <cell r="AK4758" t="str">
            <v>Not Available</v>
          </cell>
          <cell r="AN4758">
            <v>0</v>
          </cell>
        </row>
        <row r="4759">
          <cell r="T4759" t="str">
            <v>yiluh</v>
          </cell>
          <cell r="AK4759" t="str">
            <v>Not Available</v>
          </cell>
          <cell r="AN4759">
            <v>0</v>
          </cell>
        </row>
        <row r="4760">
          <cell r="T4760" t="str">
            <v>mbbravo</v>
          </cell>
          <cell r="AK4760" t="str">
            <v>2019 UVN No Proof or Rejected</v>
          </cell>
          <cell r="AN4760">
            <v>0</v>
          </cell>
        </row>
        <row r="4761">
          <cell r="AK4761" t="str">
            <v>Case Not Resolved</v>
          </cell>
          <cell r="AN4761">
            <v>0</v>
          </cell>
        </row>
        <row r="4762">
          <cell r="T4762" t="str">
            <v>mukimovt</v>
          </cell>
          <cell r="AK4762" t="str">
            <v>Other VAT Question</v>
          </cell>
          <cell r="AN4762">
            <v>0</v>
          </cell>
        </row>
        <row r="4763">
          <cell r="T4763" t="str">
            <v>mukimovt</v>
          </cell>
          <cell r="AK4763" t="str">
            <v>Waiting for proof</v>
          </cell>
          <cell r="AN4763">
            <v>0</v>
          </cell>
        </row>
        <row r="4764">
          <cell r="T4764" t="str">
            <v>mbbravo</v>
          </cell>
          <cell r="AK4764" t="str">
            <v>Waiting for proof</v>
          </cell>
          <cell r="AN4764">
            <v>0</v>
          </cell>
        </row>
        <row r="4765">
          <cell r="AK4765" t="str">
            <v>Case Not Resolved</v>
          </cell>
          <cell r="AN4765">
            <v>0</v>
          </cell>
        </row>
        <row r="4766">
          <cell r="T4766" t="str">
            <v>yumengya</v>
          </cell>
          <cell r="AK4766" t="str">
            <v>Not Available</v>
          </cell>
          <cell r="AN4766">
            <v>0</v>
          </cell>
        </row>
        <row r="4767">
          <cell r="T4767" t="str">
            <v>qiweiyi</v>
          </cell>
          <cell r="AK4767" t="str">
            <v>2019 UVN Proof Provided</v>
          </cell>
          <cell r="AN4767">
            <v>0</v>
          </cell>
        </row>
        <row r="4768">
          <cell r="T4768" t="str">
            <v>wenzchen</v>
          </cell>
          <cell r="AK4768" t="str">
            <v>Not Available</v>
          </cell>
          <cell r="AN4768">
            <v>0</v>
          </cell>
        </row>
        <row r="4769">
          <cell r="AK4769" t="str">
            <v>Case Not Resolved</v>
          </cell>
          <cell r="AN4769">
            <v>0</v>
          </cell>
        </row>
        <row r="4770">
          <cell r="T4770" t="str">
            <v>johnwals</v>
          </cell>
          <cell r="AK4770" t="str">
            <v>VAT Uploaded</v>
          </cell>
          <cell r="AN4770">
            <v>0</v>
          </cell>
        </row>
        <row r="4771">
          <cell r="T4771" t="str">
            <v>cillianc</v>
          </cell>
          <cell r="AK4771" t="str">
            <v>Waiting for proof</v>
          </cell>
          <cell r="AN4771">
            <v>3</v>
          </cell>
        </row>
        <row r="4772">
          <cell r="T4772" t="str">
            <v>matyldk</v>
          </cell>
          <cell r="AK4772" t="str">
            <v>Not Available</v>
          </cell>
          <cell r="AN4772">
            <v>0</v>
          </cell>
        </row>
        <row r="4773">
          <cell r="T4773" t="str">
            <v>yuntang</v>
          </cell>
          <cell r="AK4773" t="str">
            <v>Case Not Resolved</v>
          </cell>
          <cell r="AN4773">
            <v>0</v>
          </cell>
        </row>
        <row r="4774">
          <cell r="T4774" t="str">
            <v>matyldk</v>
          </cell>
          <cell r="AK4774" t="str">
            <v>Case Not Resolved</v>
          </cell>
          <cell r="AN4774">
            <v>0</v>
          </cell>
        </row>
        <row r="4775">
          <cell r="T4775" t="str">
            <v>amzcri</v>
          </cell>
          <cell r="AK4775" t="str">
            <v>Other - No Applicable Reason Code</v>
          </cell>
          <cell r="AN4775">
            <v>0</v>
          </cell>
        </row>
        <row r="4776">
          <cell r="T4776" t="str">
            <v>lujang</v>
          </cell>
          <cell r="AK4776" t="str">
            <v>Case Not Resolved</v>
          </cell>
          <cell r="AN4776">
            <v>0</v>
          </cell>
        </row>
        <row r="4777">
          <cell r="T4777" t="str">
            <v>xinru</v>
          </cell>
          <cell r="AK4777" t="str">
            <v>Not Available</v>
          </cell>
          <cell r="AN4777">
            <v>0</v>
          </cell>
        </row>
        <row r="4778">
          <cell r="AK4778" t="str">
            <v>2019 UVN No Proof or Rejected</v>
          </cell>
          <cell r="AN4778">
            <v>1</v>
          </cell>
        </row>
        <row r="4779">
          <cell r="AK4779" t="str">
            <v>Case Not Resolved</v>
          </cell>
          <cell r="AN4779">
            <v>1</v>
          </cell>
        </row>
        <row r="4780">
          <cell r="T4780" t="str">
            <v>cheneve</v>
          </cell>
          <cell r="AK4780" t="str">
            <v>Not Available</v>
          </cell>
          <cell r="AN4780">
            <v>0</v>
          </cell>
        </row>
        <row r="4781">
          <cell r="T4781" t="str">
            <v>mbbravo</v>
          </cell>
          <cell r="AK4781" t="str">
            <v>Case Not Resolved</v>
          </cell>
          <cell r="AN4781">
            <v>0</v>
          </cell>
        </row>
        <row r="4782">
          <cell r="T4782" t="str">
            <v>hashen</v>
          </cell>
          <cell r="AK4782" t="str">
            <v>Case Not Resolved</v>
          </cell>
          <cell r="AN4782">
            <v>0</v>
          </cell>
        </row>
        <row r="4783">
          <cell r="T4783" t="str">
            <v>johnwals</v>
          </cell>
          <cell r="AK4783" t="str">
            <v>Case Not Resolved</v>
          </cell>
          <cell r="AN4783">
            <v>0</v>
          </cell>
        </row>
        <row r="4784">
          <cell r="T4784" t="str">
            <v>mukimovt</v>
          </cell>
          <cell r="AK4784" t="str">
            <v>Giving up account</v>
          </cell>
          <cell r="AN4784">
            <v>0</v>
          </cell>
        </row>
        <row r="4785">
          <cell r="T4785" t="str">
            <v>rabiv</v>
          </cell>
          <cell r="AK4785" t="str">
            <v>Other VAT Question</v>
          </cell>
          <cell r="AN4785">
            <v>0</v>
          </cell>
        </row>
        <row r="4786">
          <cell r="T4786" t="str">
            <v>zhizha</v>
          </cell>
          <cell r="AK4786" t="str">
            <v>Case Not Resolved</v>
          </cell>
          <cell r="AN4786">
            <v>0</v>
          </cell>
        </row>
        <row r="4787">
          <cell r="AK4787" t="str">
            <v>Case Not Resolved</v>
          </cell>
          <cell r="AN4787">
            <v>0</v>
          </cell>
        </row>
        <row r="4788">
          <cell r="T4788" t="str">
            <v>liuwenyu</v>
          </cell>
          <cell r="AK4788" t="str">
            <v>Not Available</v>
          </cell>
          <cell r="AN4788">
            <v>0</v>
          </cell>
        </row>
        <row r="4789">
          <cell r="AK4789" t="str">
            <v>Case Not Resolved</v>
          </cell>
          <cell r="AN4789">
            <v>0</v>
          </cell>
        </row>
        <row r="4790">
          <cell r="T4790" t="str">
            <v>wenzchen</v>
          </cell>
          <cell r="AK4790" t="str">
            <v>Not Available</v>
          </cell>
          <cell r="AN4790">
            <v>0</v>
          </cell>
        </row>
        <row r="4791">
          <cell r="T4791" t="str">
            <v>lnjn</v>
          </cell>
          <cell r="AK4791" t="str">
            <v>2019 UVN No Proof or Rejected</v>
          </cell>
          <cell r="AN4791">
            <v>0</v>
          </cell>
        </row>
        <row r="4792">
          <cell r="T4792" t="str">
            <v>hashen</v>
          </cell>
          <cell r="AK4792" t="str">
            <v>Case Not Resolved</v>
          </cell>
          <cell r="AN4792">
            <v>0</v>
          </cell>
        </row>
        <row r="4793">
          <cell r="T4793" t="str">
            <v>johnwals</v>
          </cell>
          <cell r="AK4793" t="str">
            <v>VAT Uploaded</v>
          </cell>
          <cell r="AN4793">
            <v>0</v>
          </cell>
        </row>
        <row r="4794">
          <cell r="T4794" t="str">
            <v>yitingc</v>
          </cell>
          <cell r="AK4794" t="str">
            <v>Valid proof provided</v>
          </cell>
          <cell r="AN4794">
            <v>0</v>
          </cell>
        </row>
        <row r="4795">
          <cell r="T4795" t="str">
            <v>yitingc</v>
          </cell>
          <cell r="AK4795" t="str">
            <v>Case Not Resolved</v>
          </cell>
          <cell r="AN4795">
            <v>0</v>
          </cell>
        </row>
        <row r="4796">
          <cell r="T4796" t="str">
            <v>zhaoyua</v>
          </cell>
          <cell r="AK4796" t="str">
            <v>Not Available</v>
          </cell>
          <cell r="AN4796">
            <v>0</v>
          </cell>
        </row>
        <row r="4797">
          <cell r="AK4797" t="str">
            <v>Case Not Resolved</v>
          </cell>
          <cell r="AN4797">
            <v>0</v>
          </cell>
        </row>
        <row r="4798">
          <cell r="T4798" t="str">
            <v>johnwals</v>
          </cell>
          <cell r="AK4798" t="str">
            <v>VAT Uploaded</v>
          </cell>
          <cell r="AN4798">
            <v>0</v>
          </cell>
        </row>
        <row r="4799">
          <cell r="AK4799" t="str">
            <v>Case Not Resolved</v>
          </cell>
          <cell r="AN4799">
            <v>1</v>
          </cell>
        </row>
        <row r="4800">
          <cell r="T4800" t="str">
            <v>mukimovt</v>
          </cell>
          <cell r="AK4800" t="str">
            <v>Giving up account</v>
          </cell>
          <cell r="AN4800">
            <v>0</v>
          </cell>
        </row>
        <row r="4801">
          <cell r="T4801" t="str">
            <v>johnwals</v>
          </cell>
          <cell r="AK4801" t="str">
            <v>2019 UVN No Proof or Rejected</v>
          </cell>
          <cell r="AN4801">
            <v>2</v>
          </cell>
        </row>
        <row r="4802">
          <cell r="T4802" t="str">
            <v>hashen</v>
          </cell>
          <cell r="AK4802" t="str">
            <v>Case Not Resolved</v>
          </cell>
          <cell r="AN4802">
            <v>0</v>
          </cell>
        </row>
        <row r="4803">
          <cell r="T4803" t="str">
            <v>hashen</v>
          </cell>
          <cell r="AK4803" t="str">
            <v>Case Not Resolved</v>
          </cell>
          <cell r="AN4803">
            <v>0</v>
          </cell>
        </row>
        <row r="4804">
          <cell r="T4804" t="str">
            <v>johnwals</v>
          </cell>
          <cell r="AK4804" t="str">
            <v>Case Not Resolved</v>
          </cell>
          <cell r="AN4804">
            <v>0</v>
          </cell>
        </row>
        <row r="4805">
          <cell r="T4805" t="str">
            <v>rabiv</v>
          </cell>
          <cell r="AK4805" t="str">
            <v>Waiting for proof</v>
          </cell>
          <cell r="AN4805">
            <v>0</v>
          </cell>
        </row>
        <row r="4806">
          <cell r="T4806" t="str">
            <v>johnwals</v>
          </cell>
          <cell r="AK4806" t="str">
            <v>Case Not Resolved</v>
          </cell>
          <cell r="AN4806">
            <v>0</v>
          </cell>
        </row>
        <row r="4807">
          <cell r="T4807" t="str">
            <v>johnwals</v>
          </cell>
          <cell r="AK4807" t="str">
            <v>Case Not Resolved</v>
          </cell>
          <cell r="AN4807">
            <v>0</v>
          </cell>
        </row>
        <row r="4808">
          <cell r="T4808" t="str">
            <v>yuxiam</v>
          </cell>
          <cell r="AK4808" t="str">
            <v>Case Not Resolved</v>
          </cell>
          <cell r="AN4808">
            <v>0</v>
          </cell>
        </row>
        <row r="4809">
          <cell r="T4809" t="str">
            <v>corkeryr</v>
          </cell>
          <cell r="AK4809" t="str">
            <v>Waiting for proof</v>
          </cell>
          <cell r="AN4809">
            <v>0</v>
          </cell>
        </row>
        <row r="4810">
          <cell r="T4810" t="str">
            <v>yuntang</v>
          </cell>
          <cell r="AK4810" t="str">
            <v>Case Not Resolved</v>
          </cell>
          <cell r="AN4810">
            <v>0</v>
          </cell>
        </row>
        <row r="4811">
          <cell r="T4811" t="str">
            <v>choyi</v>
          </cell>
          <cell r="AK4811" t="str">
            <v>Not Available</v>
          </cell>
          <cell r="AN4811">
            <v>0</v>
          </cell>
        </row>
        <row r="4812">
          <cell r="T4812" t="str">
            <v>sunhengy</v>
          </cell>
          <cell r="AK4812" t="str">
            <v>Not Available</v>
          </cell>
          <cell r="AN4812">
            <v>0</v>
          </cell>
        </row>
        <row r="4813">
          <cell r="AK4813" t="str">
            <v>Case Not Resolved</v>
          </cell>
          <cell r="AN4813">
            <v>0</v>
          </cell>
        </row>
        <row r="4814">
          <cell r="AK4814" t="str">
            <v>Case Not Resolved</v>
          </cell>
          <cell r="AN4814">
            <v>1</v>
          </cell>
        </row>
        <row r="4815">
          <cell r="T4815" t="str">
            <v>corkeryr</v>
          </cell>
          <cell r="AK4815" t="str">
            <v>VAT Uploaded</v>
          </cell>
          <cell r="AN4815">
            <v>0</v>
          </cell>
        </row>
        <row r="4816">
          <cell r="T4816" t="str">
            <v>hashen</v>
          </cell>
          <cell r="AK4816" t="str">
            <v>Case Not Resolved</v>
          </cell>
          <cell r="AN4816">
            <v>0</v>
          </cell>
        </row>
        <row r="4817">
          <cell r="T4817" t="str">
            <v>johnwals</v>
          </cell>
          <cell r="AK4817" t="str">
            <v>Case Not Resolved</v>
          </cell>
          <cell r="AN4817">
            <v>0</v>
          </cell>
        </row>
        <row r="4818">
          <cell r="T4818" t="str">
            <v>mbbravo</v>
          </cell>
          <cell r="AK4818" t="str">
            <v>Other VAT Question</v>
          </cell>
          <cell r="AN4818">
            <v>1</v>
          </cell>
        </row>
        <row r="4819">
          <cell r="T4819" t="str">
            <v>hashen</v>
          </cell>
          <cell r="AK4819" t="str">
            <v>Case Not Resolved</v>
          </cell>
          <cell r="AN4819">
            <v>0</v>
          </cell>
        </row>
        <row r="4820">
          <cell r="T4820" t="str">
            <v>mukimovt</v>
          </cell>
          <cell r="AK4820" t="str">
            <v>Waiting for proof</v>
          </cell>
          <cell r="AN4820">
            <v>0</v>
          </cell>
        </row>
        <row r="4821">
          <cell r="T4821" t="str">
            <v>johnwals</v>
          </cell>
          <cell r="AK4821" t="str">
            <v>Case Not Resolved</v>
          </cell>
          <cell r="AN4821">
            <v>0</v>
          </cell>
        </row>
        <row r="4822">
          <cell r="T4822" t="str">
            <v>ddanma</v>
          </cell>
          <cell r="AK4822" t="str">
            <v>Case Not Resolved</v>
          </cell>
          <cell r="AN4822">
            <v>0</v>
          </cell>
        </row>
        <row r="4823">
          <cell r="T4823" t="str">
            <v>yuxiam</v>
          </cell>
          <cell r="AK4823" t="str">
            <v>Case Not Resolved</v>
          </cell>
          <cell r="AN4823">
            <v>0</v>
          </cell>
        </row>
        <row r="4824">
          <cell r="T4824" t="str">
            <v>soriniss</v>
          </cell>
          <cell r="AK4824" t="str">
            <v>Waiting for proof</v>
          </cell>
          <cell r="AN4824">
            <v>0</v>
          </cell>
        </row>
        <row r="4825">
          <cell r="T4825" t="str">
            <v>mukimovt</v>
          </cell>
          <cell r="AK4825" t="str">
            <v>Waiting for proof</v>
          </cell>
          <cell r="AN4825">
            <v>0</v>
          </cell>
        </row>
        <row r="4826">
          <cell r="T4826" t="str">
            <v>immatte</v>
          </cell>
          <cell r="AK4826" t="str">
            <v>Other - No Applicable Reason Code</v>
          </cell>
          <cell r="AN4826">
            <v>0</v>
          </cell>
        </row>
        <row r="4827">
          <cell r="T4827" t="str">
            <v>immatte</v>
          </cell>
          <cell r="AK4827" t="str">
            <v>Other - No Applicable Reason Code</v>
          </cell>
          <cell r="AN4827">
            <v>0</v>
          </cell>
        </row>
        <row r="4828">
          <cell r="T4828" t="str">
            <v>chiahsl</v>
          </cell>
          <cell r="AK4828" t="str">
            <v>Not Available</v>
          </cell>
          <cell r="AN4828">
            <v>0</v>
          </cell>
        </row>
        <row r="4829">
          <cell r="T4829" t="str">
            <v>choyi</v>
          </cell>
          <cell r="AK4829" t="str">
            <v>Not Available</v>
          </cell>
          <cell r="AN4829">
            <v>0</v>
          </cell>
        </row>
        <row r="4830">
          <cell r="T4830" t="str">
            <v>lnjn</v>
          </cell>
          <cell r="AK4830" t="str">
            <v>2019 UVN Proof Provided</v>
          </cell>
          <cell r="AN4830">
            <v>0</v>
          </cell>
        </row>
        <row r="4831">
          <cell r="AK4831" t="str">
            <v>Case Not Resolved</v>
          </cell>
          <cell r="AN4831">
            <v>0</v>
          </cell>
        </row>
        <row r="4832">
          <cell r="T4832" t="str">
            <v>johnwals</v>
          </cell>
          <cell r="AK4832" t="str">
            <v>Case Not Resolved</v>
          </cell>
          <cell r="AN4832">
            <v>0</v>
          </cell>
        </row>
        <row r="4833">
          <cell r="T4833" t="str">
            <v>amzcri</v>
          </cell>
          <cell r="AK4833" t="str">
            <v>Other - No Applicable Reason Code</v>
          </cell>
          <cell r="AN4833">
            <v>0</v>
          </cell>
        </row>
        <row r="4834">
          <cell r="T4834" t="str">
            <v>johnwals</v>
          </cell>
          <cell r="AK4834" t="str">
            <v>Case Not Resolved</v>
          </cell>
          <cell r="AN4834">
            <v>0</v>
          </cell>
        </row>
        <row r="4835">
          <cell r="T4835" t="str">
            <v>rabiv</v>
          </cell>
          <cell r="AK4835" t="str">
            <v>Valid proof provided</v>
          </cell>
          <cell r="AN4835">
            <v>0</v>
          </cell>
        </row>
        <row r="4836">
          <cell r="T4836" t="str">
            <v>rabiv</v>
          </cell>
          <cell r="AK4836" t="str">
            <v>Waiting for proof</v>
          </cell>
          <cell r="AN4836">
            <v>0</v>
          </cell>
        </row>
        <row r="4837">
          <cell r="T4837" t="str">
            <v>matyldk</v>
          </cell>
          <cell r="AK4837" t="str">
            <v>Case Not Resolved</v>
          </cell>
          <cell r="AN4837">
            <v>0</v>
          </cell>
        </row>
        <row r="4838">
          <cell r="T4838" t="str">
            <v>lisiqun</v>
          </cell>
          <cell r="AK4838" t="str">
            <v>Case Not Resolved</v>
          </cell>
          <cell r="AN4838">
            <v>0</v>
          </cell>
        </row>
        <row r="4839">
          <cell r="T4839" t="str">
            <v>wenzchen</v>
          </cell>
          <cell r="AK4839" t="str">
            <v>Not Available</v>
          </cell>
          <cell r="AN4839">
            <v>0</v>
          </cell>
        </row>
        <row r="4840">
          <cell r="AK4840" t="str">
            <v>Case Not Resolved</v>
          </cell>
          <cell r="AN4840">
            <v>1</v>
          </cell>
        </row>
        <row r="4841">
          <cell r="AK4841" t="str">
            <v>Case Not Resolved</v>
          </cell>
          <cell r="AN4841">
            <v>1</v>
          </cell>
        </row>
        <row r="4842">
          <cell r="T4842" t="str">
            <v>mbbravo</v>
          </cell>
          <cell r="AK4842" t="str">
            <v>VAT Uploaded</v>
          </cell>
          <cell r="AN4842">
            <v>0</v>
          </cell>
        </row>
        <row r="4843">
          <cell r="T4843" t="str">
            <v>rabiv</v>
          </cell>
          <cell r="AK4843" t="str">
            <v>Waiting for proof</v>
          </cell>
          <cell r="AN4843">
            <v>0</v>
          </cell>
        </row>
        <row r="4844">
          <cell r="AK4844" t="str">
            <v>2019 UVN No Proof or Rejected</v>
          </cell>
          <cell r="AN4844">
            <v>0</v>
          </cell>
        </row>
        <row r="4845">
          <cell r="T4845" t="str">
            <v>cillianc</v>
          </cell>
          <cell r="AK4845" t="str">
            <v>2019 UVN No Proof or Rejected</v>
          </cell>
          <cell r="AN4845">
            <v>5</v>
          </cell>
        </row>
        <row r="4846">
          <cell r="T4846" t="str">
            <v>johnwals</v>
          </cell>
          <cell r="AK4846" t="str">
            <v>Case Not Resolved</v>
          </cell>
          <cell r="AN4846">
            <v>0</v>
          </cell>
        </row>
        <row r="4847">
          <cell r="T4847" t="str">
            <v>johnwals</v>
          </cell>
          <cell r="AK4847" t="str">
            <v>Case Not Resolved</v>
          </cell>
          <cell r="AN4847">
            <v>0</v>
          </cell>
        </row>
        <row r="4848">
          <cell r="T4848" t="str">
            <v>lisiqun</v>
          </cell>
          <cell r="AK4848" t="str">
            <v>Waiting for proof</v>
          </cell>
          <cell r="AN4848">
            <v>0</v>
          </cell>
        </row>
        <row r="4849">
          <cell r="T4849" t="str">
            <v>amzcri</v>
          </cell>
          <cell r="AK4849" t="str">
            <v>Other - No Applicable Reason Code</v>
          </cell>
          <cell r="AN4849">
            <v>0</v>
          </cell>
        </row>
        <row r="4850">
          <cell r="T4850" t="str">
            <v>yuntang</v>
          </cell>
          <cell r="AK4850" t="str">
            <v>Case Not Resolved</v>
          </cell>
          <cell r="AN4850">
            <v>0</v>
          </cell>
        </row>
        <row r="4851">
          <cell r="T4851" t="str">
            <v>lnjn</v>
          </cell>
          <cell r="AK4851" t="str">
            <v>Case Not Resolved</v>
          </cell>
          <cell r="AN4851">
            <v>1</v>
          </cell>
        </row>
        <row r="4852">
          <cell r="T4852" t="str">
            <v>lisiqun</v>
          </cell>
          <cell r="AK4852" t="str">
            <v>Case Not Resolved</v>
          </cell>
          <cell r="AN4852">
            <v>0</v>
          </cell>
        </row>
        <row r="4853">
          <cell r="T4853" t="str">
            <v>yuqhuang</v>
          </cell>
          <cell r="AK4853" t="str">
            <v>Case Not Resolved</v>
          </cell>
          <cell r="AN4853">
            <v>0</v>
          </cell>
        </row>
        <row r="4854">
          <cell r="T4854" t="str">
            <v>myilun</v>
          </cell>
          <cell r="AK4854" t="str">
            <v>2019 UVN Proof Provided</v>
          </cell>
          <cell r="AN4854">
            <v>0</v>
          </cell>
        </row>
        <row r="4855">
          <cell r="AK4855" t="str">
            <v>Case Not Resolved</v>
          </cell>
          <cell r="AN4855">
            <v>1</v>
          </cell>
        </row>
        <row r="4856">
          <cell r="T4856" t="str">
            <v>yumengya</v>
          </cell>
          <cell r="AK4856" t="str">
            <v>Not Available</v>
          </cell>
          <cell r="AN4856">
            <v>0</v>
          </cell>
        </row>
        <row r="4857">
          <cell r="T4857" t="str">
            <v>mbbravo</v>
          </cell>
          <cell r="AK4857" t="str">
            <v>VAT Uploaded</v>
          </cell>
          <cell r="AN4857">
            <v>0</v>
          </cell>
        </row>
        <row r="4858">
          <cell r="T4858" t="str">
            <v>johnwals</v>
          </cell>
          <cell r="AK4858" t="str">
            <v>Case Not Resolved</v>
          </cell>
          <cell r="AN4858">
            <v>0</v>
          </cell>
        </row>
        <row r="4859">
          <cell r="T4859" t="str">
            <v>corkeryr</v>
          </cell>
          <cell r="AK4859" t="str">
            <v>2019 UVN No Proof or Rejected</v>
          </cell>
          <cell r="AN4859">
            <v>0</v>
          </cell>
        </row>
        <row r="4860">
          <cell r="T4860" t="str">
            <v>johnwals</v>
          </cell>
          <cell r="AK4860" t="str">
            <v>Case Not Resolved</v>
          </cell>
          <cell r="AN4860">
            <v>0</v>
          </cell>
        </row>
        <row r="4861">
          <cell r="T4861" t="str">
            <v>hashen</v>
          </cell>
          <cell r="AK4861" t="str">
            <v>Case Not Resolved</v>
          </cell>
          <cell r="AN4861">
            <v>0</v>
          </cell>
        </row>
        <row r="4862">
          <cell r="T4862" t="str">
            <v>yitingc</v>
          </cell>
          <cell r="AK4862" t="str">
            <v>Case Not Resolved</v>
          </cell>
          <cell r="AN4862">
            <v>0</v>
          </cell>
        </row>
        <row r="4863">
          <cell r="T4863" t="str">
            <v>jieyaoge</v>
          </cell>
          <cell r="AK4863" t="str">
            <v>Case Not Resolved</v>
          </cell>
          <cell r="AN4863">
            <v>0</v>
          </cell>
        </row>
        <row r="4864">
          <cell r="T4864" t="str">
            <v>immatte</v>
          </cell>
          <cell r="AK4864" t="str">
            <v>Other - No Applicable Reason Code</v>
          </cell>
          <cell r="AN4864">
            <v>0</v>
          </cell>
        </row>
        <row r="4865">
          <cell r="T4865" t="str">
            <v>rabiv</v>
          </cell>
          <cell r="AK4865" t="str">
            <v>Waiting for proof</v>
          </cell>
          <cell r="AN4865">
            <v>0</v>
          </cell>
        </row>
        <row r="4866">
          <cell r="T4866" t="str">
            <v>yuntang</v>
          </cell>
          <cell r="AK4866" t="str">
            <v>Case Not Resolved</v>
          </cell>
          <cell r="AN4866">
            <v>0</v>
          </cell>
        </row>
        <row r="4867">
          <cell r="AK4867" t="str">
            <v>Case Not Resolved</v>
          </cell>
          <cell r="AN4867">
            <v>1</v>
          </cell>
        </row>
        <row r="4868">
          <cell r="T4868" t="str">
            <v>liuwenyu</v>
          </cell>
          <cell r="AK4868" t="str">
            <v>Not Available</v>
          </cell>
          <cell r="AN4868">
            <v>0</v>
          </cell>
        </row>
        <row r="4869">
          <cell r="AK4869" t="str">
            <v>Case Not Resolved</v>
          </cell>
          <cell r="AN4869">
            <v>1</v>
          </cell>
        </row>
        <row r="4870">
          <cell r="T4870" t="str">
            <v>ouyangl</v>
          </cell>
          <cell r="AK4870" t="str">
            <v>Not Available</v>
          </cell>
          <cell r="AN4870">
            <v>0</v>
          </cell>
        </row>
        <row r="4871">
          <cell r="T4871" t="str">
            <v>mbbravo</v>
          </cell>
          <cell r="AK4871" t="str">
            <v>2019 UVN No Proof or Rejected</v>
          </cell>
          <cell r="AN4871">
            <v>0</v>
          </cell>
        </row>
        <row r="4872">
          <cell r="T4872" t="str">
            <v>zhaoyua</v>
          </cell>
          <cell r="AK4872" t="str">
            <v>Not Available</v>
          </cell>
          <cell r="AN4872">
            <v>0</v>
          </cell>
        </row>
        <row r="4873">
          <cell r="T4873" t="str">
            <v>cillianc</v>
          </cell>
          <cell r="AK4873" t="str">
            <v>Waiting for proof</v>
          </cell>
          <cell r="AN4873">
            <v>1</v>
          </cell>
        </row>
        <row r="4874">
          <cell r="T4874" t="str">
            <v>mukimovt</v>
          </cell>
          <cell r="AK4874" t="str">
            <v>Other VAT Question</v>
          </cell>
          <cell r="AN4874">
            <v>0</v>
          </cell>
        </row>
        <row r="4875">
          <cell r="T4875" t="str">
            <v>hashen</v>
          </cell>
          <cell r="AK4875" t="str">
            <v>Case Not Resolved</v>
          </cell>
          <cell r="AN4875">
            <v>0</v>
          </cell>
        </row>
        <row r="4876">
          <cell r="T4876" t="str">
            <v>johnwals</v>
          </cell>
          <cell r="AK4876" t="str">
            <v>Case Not Resolved</v>
          </cell>
          <cell r="AN4876">
            <v>0</v>
          </cell>
        </row>
        <row r="4877">
          <cell r="T4877" t="str">
            <v>mukimovt</v>
          </cell>
          <cell r="AK4877" t="str">
            <v>Waiting for proof</v>
          </cell>
          <cell r="AN4877">
            <v>0</v>
          </cell>
        </row>
        <row r="4878">
          <cell r="T4878" t="str">
            <v>johnwals</v>
          </cell>
          <cell r="AK4878" t="str">
            <v>Case Not Resolved</v>
          </cell>
          <cell r="AN4878">
            <v>0</v>
          </cell>
        </row>
        <row r="4879">
          <cell r="T4879" t="str">
            <v>yuqhuang</v>
          </cell>
          <cell r="AK4879" t="str">
            <v>Case Not Resolved</v>
          </cell>
          <cell r="AN4879">
            <v>0</v>
          </cell>
        </row>
        <row r="4880">
          <cell r="T4880" t="str">
            <v>zhizha</v>
          </cell>
          <cell r="AK4880" t="str">
            <v>Case Not Resolved</v>
          </cell>
          <cell r="AN4880">
            <v>0</v>
          </cell>
        </row>
        <row r="4881">
          <cell r="T4881" t="str">
            <v>xiaogren</v>
          </cell>
          <cell r="AK4881" t="str">
            <v>Case Not Resolved</v>
          </cell>
          <cell r="AN4881">
            <v>0</v>
          </cell>
        </row>
        <row r="4882">
          <cell r="T4882" t="str">
            <v>mbbravo</v>
          </cell>
          <cell r="AK4882" t="str">
            <v>VAT Uploaded</v>
          </cell>
          <cell r="AN4882">
            <v>0</v>
          </cell>
        </row>
        <row r="4883">
          <cell r="T4883" t="str">
            <v>mbbravo</v>
          </cell>
          <cell r="AK4883" t="str">
            <v>VAT Uploaded</v>
          </cell>
          <cell r="AN4883">
            <v>0</v>
          </cell>
        </row>
        <row r="4884">
          <cell r="T4884" t="str">
            <v>johnwals</v>
          </cell>
          <cell r="AK4884" t="str">
            <v>Case Not Resolved</v>
          </cell>
          <cell r="AN4884">
            <v>0</v>
          </cell>
        </row>
        <row r="4885">
          <cell r="T4885" t="str">
            <v>johnwals</v>
          </cell>
          <cell r="AK4885" t="str">
            <v>Case Not Resolved</v>
          </cell>
          <cell r="AN4885">
            <v>0</v>
          </cell>
        </row>
        <row r="4886">
          <cell r="T4886" t="str">
            <v>wingkwal</v>
          </cell>
          <cell r="AK4886" t="str">
            <v>Case Not Resolved</v>
          </cell>
          <cell r="AN4886">
            <v>0</v>
          </cell>
        </row>
        <row r="4887">
          <cell r="T4887" t="str">
            <v>yitingc</v>
          </cell>
          <cell r="AK4887" t="str">
            <v>Case Not Resolved</v>
          </cell>
          <cell r="AN4887">
            <v>0</v>
          </cell>
        </row>
        <row r="4888">
          <cell r="T4888" t="str">
            <v>mbbravo</v>
          </cell>
          <cell r="AK4888" t="str">
            <v>Waiting for proof</v>
          </cell>
          <cell r="AN4888">
            <v>0</v>
          </cell>
        </row>
        <row r="4889">
          <cell r="AK4889" t="str">
            <v>Case Not Resolved</v>
          </cell>
          <cell r="AN4889">
            <v>1</v>
          </cell>
        </row>
        <row r="4890">
          <cell r="AK4890" t="str">
            <v>Case Not Resolved</v>
          </cell>
          <cell r="AN4890">
            <v>0</v>
          </cell>
        </row>
        <row r="4891">
          <cell r="T4891" t="str">
            <v>wenzchen</v>
          </cell>
          <cell r="AK4891" t="str">
            <v>Not Available</v>
          </cell>
          <cell r="AN4891">
            <v>0</v>
          </cell>
        </row>
        <row r="4892">
          <cell r="AK4892" t="str">
            <v>Case Not Resolved</v>
          </cell>
          <cell r="AN4892">
            <v>1</v>
          </cell>
        </row>
        <row r="4893">
          <cell r="AK4893" t="str">
            <v>Case Not Resolved</v>
          </cell>
          <cell r="AN4893">
            <v>1</v>
          </cell>
        </row>
        <row r="4894">
          <cell r="T4894" t="str">
            <v>yumengya</v>
          </cell>
          <cell r="AK4894" t="str">
            <v>Other VAT Question</v>
          </cell>
          <cell r="AN4894">
            <v>0</v>
          </cell>
        </row>
        <row r="4895">
          <cell r="AK4895" t="str">
            <v>Case Not Resolved</v>
          </cell>
          <cell r="AN4895">
            <v>0</v>
          </cell>
        </row>
        <row r="4896">
          <cell r="T4896" t="str">
            <v>mbbravo</v>
          </cell>
          <cell r="AK4896" t="str">
            <v>2019 UVN No Proof or Rejected</v>
          </cell>
          <cell r="AN4896">
            <v>0</v>
          </cell>
        </row>
        <row r="4897">
          <cell r="T4897" t="str">
            <v>mbbravo</v>
          </cell>
          <cell r="AK4897" t="str">
            <v>Giving up account</v>
          </cell>
          <cell r="AN4897">
            <v>0</v>
          </cell>
        </row>
        <row r="4898">
          <cell r="T4898" t="str">
            <v>mbbravo</v>
          </cell>
          <cell r="AK4898" t="str">
            <v>VAT Uploaded</v>
          </cell>
          <cell r="AN4898">
            <v>0</v>
          </cell>
        </row>
        <row r="4899">
          <cell r="T4899" t="str">
            <v>mbbravo</v>
          </cell>
          <cell r="AK4899" t="str">
            <v>Case Not Resolved</v>
          </cell>
          <cell r="AN4899">
            <v>0</v>
          </cell>
        </row>
        <row r="4900">
          <cell r="T4900" t="str">
            <v>mbbravo</v>
          </cell>
          <cell r="AK4900" t="str">
            <v>2019 UVN No Proof or Rejected</v>
          </cell>
          <cell r="AN4900">
            <v>0</v>
          </cell>
        </row>
        <row r="4901">
          <cell r="T4901" t="str">
            <v>mbbravo</v>
          </cell>
          <cell r="AK4901" t="str">
            <v>VAT Uploaded</v>
          </cell>
          <cell r="AN4901">
            <v>0</v>
          </cell>
        </row>
        <row r="4902">
          <cell r="T4902" t="str">
            <v>mukimovt</v>
          </cell>
          <cell r="AK4902" t="str">
            <v>Other VAT Question</v>
          </cell>
          <cell r="AN4902">
            <v>0</v>
          </cell>
        </row>
        <row r="4903">
          <cell r="T4903" t="str">
            <v>johnwals</v>
          </cell>
          <cell r="AK4903" t="str">
            <v>Unresponsive Seller</v>
          </cell>
          <cell r="AN4903">
            <v>0</v>
          </cell>
        </row>
        <row r="4904">
          <cell r="T4904" t="str">
            <v>johnwals</v>
          </cell>
          <cell r="AK4904" t="str">
            <v>2019 UVN No Proof or Rejected</v>
          </cell>
          <cell r="AN4904">
            <v>0</v>
          </cell>
        </row>
        <row r="4905">
          <cell r="AK4905" t="str">
            <v>Case Not Resolved</v>
          </cell>
          <cell r="AN4905">
            <v>0</v>
          </cell>
        </row>
        <row r="4906">
          <cell r="AK4906" t="str">
            <v>Case Not Resolved</v>
          </cell>
          <cell r="AN4906">
            <v>0</v>
          </cell>
        </row>
        <row r="4907">
          <cell r="AK4907" t="str">
            <v>Case Not Resolved</v>
          </cell>
          <cell r="AN4907">
            <v>0</v>
          </cell>
        </row>
        <row r="4908">
          <cell r="T4908" t="str">
            <v>yumengya</v>
          </cell>
          <cell r="AK4908" t="str">
            <v>Not Available</v>
          </cell>
          <cell r="AN4908">
            <v>0</v>
          </cell>
        </row>
        <row r="4909">
          <cell r="AK4909" t="str">
            <v>Case Not Resolved</v>
          </cell>
          <cell r="AN4909">
            <v>0</v>
          </cell>
        </row>
        <row r="4910">
          <cell r="T4910" t="str">
            <v>xinru</v>
          </cell>
          <cell r="AK4910" t="str">
            <v>Not Available</v>
          </cell>
          <cell r="AN4910">
            <v>0</v>
          </cell>
        </row>
        <row r="4911">
          <cell r="T4911" t="str">
            <v>liuwenyu</v>
          </cell>
          <cell r="AK4911" t="str">
            <v>Not Available</v>
          </cell>
          <cell r="AN4911">
            <v>0</v>
          </cell>
        </row>
        <row r="4912">
          <cell r="T4912" t="str">
            <v>mbbravo</v>
          </cell>
          <cell r="AK4912" t="str">
            <v>2019 UVN Proof Provided</v>
          </cell>
          <cell r="AN4912">
            <v>0</v>
          </cell>
        </row>
        <row r="4913">
          <cell r="T4913" t="str">
            <v>hashen</v>
          </cell>
          <cell r="AK4913" t="str">
            <v>Case Not Resolved</v>
          </cell>
          <cell r="AN4913">
            <v>0</v>
          </cell>
        </row>
        <row r="4914">
          <cell r="T4914" t="str">
            <v>johnwals</v>
          </cell>
          <cell r="AK4914" t="str">
            <v>VAT Uploaded</v>
          </cell>
          <cell r="AN4914">
            <v>0</v>
          </cell>
        </row>
        <row r="4915">
          <cell r="T4915" t="str">
            <v>liuwenyu</v>
          </cell>
          <cell r="AK4915" t="str">
            <v>Case Not Resolved</v>
          </cell>
          <cell r="AN4915">
            <v>0</v>
          </cell>
        </row>
        <row r="4916">
          <cell r="AK4916" t="str">
            <v>Case Not Resolved</v>
          </cell>
          <cell r="AN4916">
            <v>1</v>
          </cell>
        </row>
        <row r="4917">
          <cell r="T4917" t="str">
            <v>yumengya</v>
          </cell>
          <cell r="AK4917" t="str">
            <v>Not Available</v>
          </cell>
          <cell r="AN4917">
            <v>0</v>
          </cell>
        </row>
        <row r="4918">
          <cell r="T4918" t="str">
            <v>choyi</v>
          </cell>
          <cell r="AK4918" t="str">
            <v>Not Available</v>
          </cell>
          <cell r="AN4918">
            <v>0</v>
          </cell>
        </row>
        <row r="4919">
          <cell r="AK4919" t="str">
            <v>2019 UVN Proof Provided</v>
          </cell>
          <cell r="AN4919">
            <v>0</v>
          </cell>
        </row>
        <row r="4920">
          <cell r="AK4920" t="str">
            <v>Case Not Resolved</v>
          </cell>
          <cell r="AN4920">
            <v>2</v>
          </cell>
        </row>
        <row r="4921">
          <cell r="T4921" t="str">
            <v>johnwals</v>
          </cell>
          <cell r="AK4921" t="str">
            <v>Case Not Resolved</v>
          </cell>
          <cell r="AN4921">
            <v>0</v>
          </cell>
        </row>
        <row r="4922">
          <cell r="T4922" t="str">
            <v>johnwals</v>
          </cell>
          <cell r="AK4922" t="str">
            <v>Case Not Resolved</v>
          </cell>
          <cell r="AN4922">
            <v>0</v>
          </cell>
        </row>
        <row r="4923">
          <cell r="T4923" t="str">
            <v>johnwals</v>
          </cell>
          <cell r="AK4923" t="str">
            <v>Case Not Resolved</v>
          </cell>
          <cell r="AN4923">
            <v>0</v>
          </cell>
        </row>
        <row r="4924">
          <cell r="T4924" t="str">
            <v>lnjn</v>
          </cell>
          <cell r="AK4924" t="str">
            <v>Case Not Resolved</v>
          </cell>
          <cell r="AN4924">
            <v>0</v>
          </cell>
        </row>
        <row r="4925">
          <cell r="T4925" t="str">
            <v>wngmlu</v>
          </cell>
          <cell r="AK4925" t="str">
            <v>Case Not Resolved</v>
          </cell>
          <cell r="AN4925">
            <v>0</v>
          </cell>
        </row>
        <row r="4926">
          <cell r="T4926" t="str">
            <v>rabiv</v>
          </cell>
          <cell r="AK4926" t="str">
            <v>Waiting for proof</v>
          </cell>
          <cell r="AN4926">
            <v>0</v>
          </cell>
        </row>
        <row r="4927">
          <cell r="T4927" t="str">
            <v>liuwenyu</v>
          </cell>
          <cell r="AK4927" t="str">
            <v>Case Not Resolved</v>
          </cell>
          <cell r="AN4927">
            <v>0</v>
          </cell>
        </row>
        <row r="4928">
          <cell r="T4928" t="str">
            <v>mbbravo</v>
          </cell>
          <cell r="AK4928" t="str">
            <v>2019 UVN No Proof or Rejected</v>
          </cell>
          <cell r="AN4928">
            <v>0</v>
          </cell>
        </row>
        <row r="4929">
          <cell r="AK4929" t="str">
            <v>Case Not Resolved</v>
          </cell>
          <cell r="AN4929">
            <v>0</v>
          </cell>
        </row>
        <row r="4930">
          <cell r="T4930" t="str">
            <v>mukimovt</v>
          </cell>
          <cell r="AK4930" t="str">
            <v>Other VAT Question</v>
          </cell>
          <cell r="AN4930">
            <v>0</v>
          </cell>
        </row>
        <row r="4931">
          <cell r="T4931" t="str">
            <v>soriniss</v>
          </cell>
          <cell r="AK4931" t="str">
            <v>VAT Uploaded</v>
          </cell>
          <cell r="AN4931">
            <v>0</v>
          </cell>
        </row>
        <row r="4932">
          <cell r="T4932" t="str">
            <v>johnwals</v>
          </cell>
          <cell r="AK4932" t="str">
            <v>Case Not Resolved</v>
          </cell>
          <cell r="AN4932">
            <v>0</v>
          </cell>
        </row>
        <row r="4933">
          <cell r="T4933" t="str">
            <v>hashen</v>
          </cell>
          <cell r="AK4933" t="str">
            <v>Case Not Resolved</v>
          </cell>
          <cell r="AN4933">
            <v>0</v>
          </cell>
        </row>
        <row r="4934">
          <cell r="T4934" t="str">
            <v>johnwals</v>
          </cell>
          <cell r="AK4934" t="str">
            <v>Case Not Resolved</v>
          </cell>
          <cell r="AN4934">
            <v>0</v>
          </cell>
        </row>
        <row r="4935">
          <cell r="T4935" t="str">
            <v>soriniss</v>
          </cell>
          <cell r="AK4935" t="str">
            <v>Other - No Applicable Reason Code</v>
          </cell>
          <cell r="AN4935">
            <v>0</v>
          </cell>
        </row>
        <row r="4936">
          <cell r="T4936" t="str">
            <v>yitingc</v>
          </cell>
          <cell r="AK4936" t="str">
            <v>Case Not Resolved</v>
          </cell>
          <cell r="AN4936">
            <v>0</v>
          </cell>
        </row>
        <row r="4937">
          <cell r="T4937" t="str">
            <v>wazhao</v>
          </cell>
          <cell r="AK4937" t="str">
            <v>Case Not Resolved</v>
          </cell>
          <cell r="AN4937">
            <v>0</v>
          </cell>
        </row>
        <row r="4938">
          <cell r="T4938" t="str">
            <v>corkeryr</v>
          </cell>
          <cell r="AK4938" t="str">
            <v>Waiting for proof</v>
          </cell>
          <cell r="AN4938">
            <v>0</v>
          </cell>
        </row>
        <row r="4939">
          <cell r="T4939" t="str">
            <v>chiahsl</v>
          </cell>
          <cell r="AK4939" t="str">
            <v>Case Not Resolved</v>
          </cell>
          <cell r="AN4939">
            <v>0</v>
          </cell>
        </row>
        <row r="4940">
          <cell r="T4940" t="str">
            <v>cillianc</v>
          </cell>
          <cell r="AK4940" t="str">
            <v>Waiting for proof</v>
          </cell>
          <cell r="AN4940">
            <v>3</v>
          </cell>
        </row>
        <row r="4941">
          <cell r="T4941" t="str">
            <v>ouyangl</v>
          </cell>
          <cell r="AK4941" t="str">
            <v>Not Available</v>
          </cell>
          <cell r="AN4941">
            <v>0</v>
          </cell>
        </row>
        <row r="4942">
          <cell r="T4942" t="str">
            <v>lnjn</v>
          </cell>
          <cell r="AK4942" t="str">
            <v>Not Available</v>
          </cell>
          <cell r="AN4942">
            <v>0</v>
          </cell>
        </row>
        <row r="4943">
          <cell r="T4943" t="str">
            <v>johnwals</v>
          </cell>
          <cell r="AK4943" t="str">
            <v>Case Not Resolved</v>
          </cell>
          <cell r="AN4943">
            <v>0</v>
          </cell>
        </row>
        <row r="4944">
          <cell r="T4944" t="str">
            <v>hashen</v>
          </cell>
          <cell r="AK4944" t="str">
            <v>Case Not Resolved</v>
          </cell>
          <cell r="AN4944">
            <v>0</v>
          </cell>
        </row>
        <row r="4945">
          <cell r="T4945" t="str">
            <v>johnwals</v>
          </cell>
          <cell r="AK4945" t="str">
            <v>Case Not Resolved</v>
          </cell>
          <cell r="AN4945">
            <v>0</v>
          </cell>
        </row>
        <row r="4946">
          <cell r="T4946" t="str">
            <v>johnwals</v>
          </cell>
          <cell r="AK4946" t="str">
            <v>Case Not Resolved</v>
          </cell>
          <cell r="AN4946">
            <v>0</v>
          </cell>
        </row>
        <row r="4947">
          <cell r="T4947" t="str">
            <v>amzcri</v>
          </cell>
          <cell r="AK4947" t="str">
            <v>Other - No Applicable Reason Code</v>
          </cell>
          <cell r="AN4947">
            <v>0</v>
          </cell>
        </row>
        <row r="4948">
          <cell r="T4948" t="str">
            <v>johnwals</v>
          </cell>
          <cell r="AK4948" t="str">
            <v>Case Not Resolved</v>
          </cell>
          <cell r="AN4948">
            <v>0</v>
          </cell>
        </row>
        <row r="4949">
          <cell r="T4949" t="str">
            <v>yuntang</v>
          </cell>
          <cell r="AK4949" t="str">
            <v>Case Not Resolved</v>
          </cell>
          <cell r="AN4949">
            <v>0</v>
          </cell>
        </row>
        <row r="4950">
          <cell r="T4950" t="str">
            <v>liuwenyu</v>
          </cell>
          <cell r="AK4950" t="str">
            <v>Case Not Resolved</v>
          </cell>
          <cell r="AN4950">
            <v>0</v>
          </cell>
        </row>
        <row r="4951">
          <cell r="T4951" t="str">
            <v>liuwenyu</v>
          </cell>
          <cell r="AK4951" t="str">
            <v>Case Not Resolved</v>
          </cell>
          <cell r="AN4951">
            <v>0</v>
          </cell>
        </row>
        <row r="4952">
          <cell r="T4952" t="str">
            <v>lujang</v>
          </cell>
          <cell r="AK4952" t="str">
            <v>Not Available</v>
          </cell>
          <cell r="AN4952">
            <v>0</v>
          </cell>
        </row>
        <row r="4953">
          <cell r="T4953" t="str">
            <v>lujang</v>
          </cell>
          <cell r="AK4953" t="str">
            <v>Not Available</v>
          </cell>
          <cell r="AN4953">
            <v>0</v>
          </cell>
        </row>
        <row r="4954">
          <cell r="AK4954" t="str">
            <v>Case Not Resolved</v>
          </cell>
          <cell r="AN4954">
            <v>1</v>
          </cell>
        </row>
        <row r="4955">
          <cell r="T4955" t="str">
            <v>yuxiam</v>
          </cell>
          <cell r="AK4955" t="str">
            <v>Not Available</v>
          </cell>
          <cell r="AN4955">
            <v>0</v>
          </cell>
        </row>
        <row r="4956">
          <cell r="T4956" t="str">
            <v>yumengya</v>
          </cell>
          <cell r="AK4956" t="str">
            <v>2019 UVN No Proof or Rejected</v>
          </cell>
          <cell r="AN4956">
            <v>0</v>
          </cell>
        </row>
        <row r="4957">
          <cell r="T4957" t="str">
            <v>liuwenyu</v>
          </cell>
          <cell r="AK4957" t="str">
            <v>Not Available</v>
          </cell>
          <cell r="AN4957">
            <v>0</v>
          </cell>
        </row>
        <row r="4958">
          <cell r="T4958" t="str">
            <v>yumengya</v>
          </cell>
          <cell r="AK4958" t="str">
            <v>Not Available</v>
          </cell>
          <cell r="AN4958">
            <v>0</v>
          </cell>
        </row>
        <row r="4959">
          <cell r="T4959" t="str">
            <v>amzcri</v>
          </cell>
          <cell r="AK4959" t="str">
            <v>Other - No Applicable Reason Code</v>
          </cell>
          <cell r="AN4959">
            <v>0</v>
          </cell>
        </row>
        <row r="4960">
          <cell r="T4960" t="str">
            <v>yuntang</v>
          </cell>
          <cell r="AK4960" t="str">
            <v>Case Not Resolved</v>
          </cell>
          <cell r="AN4960">
            <v>1</v>
          </cell>
        </row>
        <row r="4961">
          <cell r="T4961" t="str">
            <v>ljiayin</v>
          </cell>
          <cell r="AK4961" t="str">
            <v>Case Not Resolved</v>
          </cell>
          <cell r="AN4961">
            <v>0</v>
          </cell>
        </row>
        <row r="4962">
          <cell r="T4962" t="str">
            <v>yuxiam</v>
          </cell>
          <cell r="AK4962" t="str">
            <v>Case Not Resolved</v>
          </cell>
          <cell r="AN4962">
            <v>0</v>
          </cell>
        </row>
        <row r="4963">
          <cell r="T4963" t="str">
            <v>immatte</v>
          </cell>
          <cell r="AK4963" t="str">
            <v>Other - No Applicable Reason Code</v>
          </cell>
          <cell r="AN4963">
            <v>0</v>
          </cell>
        </row>
        <row r="4964">
          <cell r="T4964" t="str">
            <v>johnwals</v>
          </cell>
          <cell r="AK4964" t="str">
            <v>Waiting for proof</v>
          </cell>
          <cell r="AN4964">
            <v>0</v>
          </cell>
        </row>
        <row r="4965">
          <cell r="T4965" t="str">
            <v>johnwals</v>
          </cell>
          <cell r="AK4965" t="str">
            <v>Valid proof provided</v>
          </cell>
          <cell r="AN4965">
            <v>0</v>
          </cell>
        </row>
        <row r="4966">
          <cell r="T4966" t="str">
            <v>wenzchen</v>
          </cell>
          <cell r="AK4966" t="str">
            <v>Not Available</v>
          </cell>
          <cell r="AN4966">
            <v>0</v>
          </cell>
        </row>
        <row r="4967">
          <cell r="T4967" t="str">
            <v>qiweiyi</v>
          </cell>
          <cell r="AK4967" t="str">
            <v>Not Available</v>
          </cell>
          <cell r="AN4967">
            <v>0</v>
          </cell>
        </row>
        <row r="4968">
          <cell r="T4968" t="str">
            <v>choyi</v>
          </cell>
          <cell r="AK4968" t="str">
            <v>Not Available</v>
          </cell>
          <cell r="AN4968">
            <v>1</v>
          </cell>
        </row>
        <row r="4969">
          <cell r="T4969" t="str">
            <v>qiweiyi</v>
          </cell>
          <cell r="AK4969" t="str">
            <v>Not Available</v>
          </cell>
          <cell r="AN4969">
            <v>0</v>
          </cell>
        </row>
        <row r="4970">
          <cell r="T4970" t="str">
            <v>choyi</v>
          </cell>
          <cell r="AK4970" t="str">
            <v>Not Available</v>
          </cell>
          <cell r="AN4970">
            <v>0</v>
          </cell>
        </row>
        <row r="4971">
          <cell r="AK4971" t="str">
            <v>Case Not Resolved</v>
          </cell>
          <cell r="AN4971">
            <v>0</v>
          </cell>
        </row>
        <row r="4972">
          <cell r="T4972" t="str">
            <v>ouyangl</v>
          </cell>
          <cell r="AK4972" t="str">
            <v>2019 UVN Proof Provided</v>
          </cell>
          <cell r="AN4972">
            <v>0</v>
          </cell>
        </row>
        <row r="4973">
          <cell r="T4973" t="str">
            <v>yitingc</v>
          </cell>
          <cell r="AK4973" t="str">
            <v>Case Not Resolved</v>
          </cell>
          <cell r="AN4973">
            <v>0</v>
          </cell>
        </row>
        <row r="4974">
          <cell r="T4974" t="str">
            <v>yuntang</v>
          </cell>
          <cell r="AK4974" t="str">
            <v>Case Not Resolved</v>
          </cell>
          <cell r="AN4974">
            <v>1</v>
          </cell>
        </row>
        <row r="4975">
          <cell r="T4975" t="str">
            <v>yuqhuang</v>
          </cell>
          <cell r="AK4975" t="str">
            <v>Case Not Resolved</v>
          </cell>
          <cell r="AN4975">
            <v>0</v>
          </cell>
        </row>
        <row r="4976">
          <cell r="T4976" t="str">
            <v>jieyaoge</v>
          </cell>
          <cell r="AK4976" t="str">
            <v>Case Not Resolved</v>
          </cell>
          <cell r="AN4976">
            <v>0</v>
          </cell>
        </row>
        <row r="4977">
          <cell r="T4977" t="str">
            <v>soriniss</v>
          </cell>
          <cell r="AK4977" t="str">
            <v>Waiting for proof</v>
          </cell>
          <cell r="AN4977">
            <v>0</v>
          </cell>
        </row>
        <row r="4978">
          <cell r="T4978" t="str">
            <v>ddanma</v>
          </cell>
          <cell r="AK4978" t="str">
            <v>Case Not Resolved</v>
          </cell>
          <cell r="AN4978">
            <v>0</v>
          </cell>
        </row>
        <row r="4979">
          <cell r="T4979" t="str">
            <v>xiaogren</v>
          </cell>
          <cell r="AK4979" t="str">
            <v>Case Not Resolved</v>
          </cell>
          <cell r="AN4979">
            <v>0</v>
          </cell>
        </row>
        <row r="4980">
          <cell r="T4980" t="str">
            <v>myilun</v>
          </cell>
          <cell r="AK4980" t="str">
            <v>Not Available</v>
          </cell>
          <cell r="AN4980">
            <v>0</v>
          </cell>
        </row>
        <row r="4981">
          <cell r="AK4981" t="str">
            <v>Case Not Resolved</v>
          </cell>
          <cell r="AN4981">
            <v>1</v>
          </cell>
        </row>
        <row r="4982">
          <cell r="T4982" t="str">
            <v>wenzchen</v>
          </cell>
          <cell r="AK4982" t="str">
            <v>Not Available</v>
          </cell>
          <cell r="AN4982">
            <v>0</v>
          </cell>
        </row>
        <row r="4983">
          <cell r="AK4983" t="str">
            <v>Case Not Resolved</v>
          </cell>
          <cell r="AN4983">
            <v>1</v>
          </cell>
        </row>
        <row r="4984">
          <cell r="T4984" t="str">
            <v>lujang</v>
          </cell>
          <cell r="AK4984" t="str">
            <v>Not Available</v>
          </cell>
          <cell r="AN4984">
            <v>0</v>
          </cell>
        </row>
        <row r="4985">
          <cell r="AK4985" t="str">
            <v>Case Not Resolved</v>
          </cell>
          <cell r="AN4985">
            <v>0</v>
          </cell>
        </row>
        <row r="4986">
          <cell r="T4986" t="str">
            <v>hashen</v>
          </cell>
          <cell r="AK4986" t="str">
            <v>Case Not Resolved</v>
          </cell>
          <cell r="AN4986">
            <v>0</v>
          </cell>
        </row>
        <row r="4987">
          <cell r="T4987" t="str">
            <v>johnwals</v>
          </cell>
          <cell r="AK4987" t="str">
            <v>2019 UVN No Proof or Rejected</v>
          </cell>
          <cell r="AN4987">
            <v>0</v>
          </cell>
        </row>
        <row r="4988">
          <cell r="T4988" t="str">
            <v>mukimovt</v>
          </cell>
          <cell r="AK4988" t="str">
            <v>Other VAT Question</v>
          </cell>
          <cell r="AN4988">
            <v>0</v>
          </cell>
        </row>
        <row r="4989">
          <cell r="T4989" t="str">
            <v>johnwals</v>
          </cell>
          <cell r="AK4989" t="str">
            <v>Case Not Resolved</v>
          </cell>
          <cell r="AN4989">
            <v>0</v>
          </cell>
        </row>
        <row r="4990">
          <cell r="T4990" t="str">
            <v>zhaoyw</v>
          </cell>
          <cell r="AK4990" t="str">
            <v>Waiting for proof</v>
          </cell>
          <cell r="AN4990">
            <v>0</v>
          </cell>
        </row>
        <row r="4991">
          <cell r="T4991" t="str">
            <v>wazhao</v>
          </cell>
          <cell r="AK4991" t="str">
            <v>Case Not Resolved</v>
          </cell>
          <cell r="AN4991">
            <v>0</v>
          </cell>
        </row>
        <row r="4992">
          <cell r="AK4992" t="str">
            <v>Case Not Resolved</v>
          </cell>
          <cell r="AN4992">
            <v>0</v>
          </cell>
        </row>
        <row r="4993">
          <cell r="T4993" t="str">
            <v>chiahsl</v>
          </cell>
          <cell r="AK4993" t="str">
            <v>2019 UVN Proof Provided</v>
          </cell>
          <cell r="AN4993">
            <v>0</v>
          </cell>
        </row>
        <row r="4994">
          <cell r="T4994" t="str">
            <v>myilun</v>
          </cell>
          <cell r="AK4994" t="str">
            <v>2019 UVN No Proof or Rejected</v>
          </cell>
          <cell r="AN4994">
            <v>0</v>
          </cell>
        </row>
        <row r="4995">
          <cell r="AK4995" t="str">
            <v>Case Not Resolved</v>
          </cell>
          <cell r="AN4995">
            <v>1</v>
          </cell>
        </row>
        <row r="4996">
          <cell r="AK4996" t="str">
            <v>2019 UVN No Proof or Rejected</v>
          </cell>
          <cell r="AN4996">
            <v>0</v>
          </cell>
        </row>
        <row r="4997">
          <cell r="AK4997" t="str">
            <v>2019 UVN Proof Provided</v>
          </cell>
          <cell r="AN4997">
            <v>0</v>
          </cell>
        </row>
        <row r="4998">
          <cell r="AK4998" t="str">
            <v>2019 UVN Proof Provided</v>
          </cell>
          <cell r="AN4998">
            <v>0</v>
          </cell>
        </row>
        <row r="4999">
          <cell r="T4999" t="str">
            <v>mbbravo</v>
          </cell>
          <cell r="AK4999" t="str">
            <v>VAT Uploaded</v>
          </cell>
          <cell r="AN4999">
            <v>0</v>
          </cell>
        </row>
        <row r="5000">
          <cell r="T5000" t="str">
            <v>mukimovt</v>
          </cell>
          <cell r="AK5000" t="str">
            <v>2019 UVN Proof Provided</v>
          </cell>
          <cell r="AN5000">
            <v>0</v>
          </cell>
        </row>
        <row r="5001">
          <cell r="T5001" t="str">
            <v>lnjn</v>
          </cell>
          <cell r="AK5001" t="str">
            <v>2019 UVN Proof Provided</v>
          </cell>
          <cell r="AN5001">
            <v>0</v>
          </cell>
        </row>
        <row r="5002">
          <cell r="T5002" t="str">
            <v>hashen</v>
          </cell>
          <cell r="AK5002" t="str">
            <v>Case Not Resolved</v>
          </cell>
          <cell r="AN5002">
            <v>0</v>
          </cell>
        </row>
        <row r="5003">
          <cell r="T5003" t="str">
            <v>johnwals</v>
          </cell>
          <cell r="AK5003" t="str">
            <v>VAT Uploaded</v>
          </cell>
          <cell r="AN5003">
            <v>0</v>
          </cell>
        </row>
        <row r="5004">
          <cell r="T5004" t="str">
            <v>luyingao</v>
          </cell>
          <cell r="AK5004" t="str">
            <v>Case Not Resolved</v>
          </cell>
          <cell r="AN5004">
            <v>0</v>
          </cell>
        </row>
        <row r="5005">
          <cell r="T5005" t="str">
            <v>lisiqun</v>
          </cell>
          <cell r="AK5005" t="str">
            <v>Case Not Resolved</v>
          </cell>
          <cell r="AN5005">
            <v>0</v>
          </cell>
        </row>
        <row r="5006">
          <cell r="T5006" t="str">
            <v>xinru</v>
          </cell>
          <cell r="AK5006" t="str">
            <v>Not Available</v>
          </cell>
          <cell r="AN5006">
            <v>0</v>
          </cell>
        </row>
        <row r="5007">
          <cell r="AK5007" t="str">
            <v>Case Not Resolved</v>
          </cell>
          <cell r="AN5007">
            <v>0</v>
          </cell>
        </row>
        <row r="5008">
          <cell r="T5008" t="str">
            <v>hashen</v>
          </cell>
          <cell r="AK5008" t="str">
            <v>Case Not Resolved</v>
          </cell>
          <cell r="AN5008">
            <v>0</v>
          </cell>
        </row>
        <row r="5009">
          <cell r="T5009" t="str">
            <v>hashen</v>
          </cell>
          <cell r="AK5009" t="str">
            <v>Case Not Resolved</v>
          </cell>
          <cell r="AN5009">
            <v>0</v>
          </cell>
        </row>
        <row r="5010">
          <cell r="T5010" t="str">
            <v>jieyaoge</v>
          </cell>
          <cell r="AK5010" t="str">
            <v>Case Not Resolved</v>
          </cell>
          <cell r="AN5010">
            <v>0</v>
          </cell>
        </row>
        <row r="5011">
          <cell r="T5011" t="str">
            <v>lnjn</v>
          </cell>
          <cell r="AK5011" t="str">
            <v>Case Not Resolved</v>
          </cell>
          <cell r="AN5011">
            <v>1</v>
          </cell>
        </row>
        <row r="5012">
          <cell r="T5012" t="str">
            <v>yuxiam</v>
          </cell>
          <cell r="AK5012" t="str">
            <v>Case Not Resolved</v>
          </cell>
          <cell r="AN5012">
            <v>0</v>
          </cell>
        </row>
        <row r="5013">
          <cell r="T5013" t="str">
            <v>johnwals</v>
          </cell>
          <cell r="AK5013" t="str">
            <v>Case Not Resolved</v>
          </cell>
          <cell r="AN5013">
            <v>0</v>
          </cell>
        </row>
        <row r="5014">
          <cell r="AK5014" t="str">
            <v>Case Not Resolved</v>
          </cell>
          <cell r="AN5014">
            <v>0</v>
          </cell>
        </row>
        <row r="5015">
          <cell r="T5015" t="str">
            <v>wanjiali</v>
          </cell>
          <cell r="AK5015" t="str">
            <v>Not Available</v>
          </cell>
          <cell r="AN5015">
            <v>0</v>
          </cell>
        </row>
        <row r="5016">
          <cell r="T5016" t="str">
            <v>ouyangl</v>
          </cell>
          <cell r="AK5016" t="str">
            <v>Not Available</v>
          </cell>
          <cell r="AN5016">
            <v>0</v>
          </cell>
        </row>
        <row r="5017">
          <cell r="T5017" t="str">
            <v>corkeryr</v>
          </cell>
          <cell r="AK5017" t="str">
            <v>Giving up account</v>
          </cell>
          <cell r="AN5017">
            <v>0</v>
          </cell>
        </row>
        <row r="5018">
          <cell r="T5018" t="str">
            <v>johnwals</v>
          </cell>
          <cell r="AK5018" t="str">
            <v>VAT Uploaded</v>
          </cell>
          <cell r="AN5018">
            <v>0</v>
          </cell>
        </row>
        <row r="5019">
          <cell r="T5019" t="str">
            <v>mbbravo</v>
          </cell>
          <cell r="AK5019" t="str">
            <v>VAT Uploaded</v>
          </cell>
          <cell r="AN5019">
            <v>0</v>
          </cell>
        </row>
        <row r="5020">
          <cell r="AK5020" t="str">
            <v>2019 UVN No Proof or Rejected</v>
          </cell>
          <cell r="AN5020">
            <v>0</v>
          </cell>
        </row>
        <row r="5021">
          <cell r="T5021" t="str">
            <v>amzcri</v>
          </cell>
          <cell r="AK5021" t="str">
            <v>Other - No Applicable Reason Code</v>
          </cell>
          <cell r="AN5021">
            <v>0</v>
          </cell>
        </row>
        <row r="5022">
          <cell r="T5022" t="str">
            <v>wngmlu</v>
          </cell>
          <cell r="AK5022" t="str">
            <v>Case Not Resolved</v>
          </cell>
          <cell r="AN5022">
            <v>0</v>
          </cell>
        </row>
        <row r="5023">
          <cell r="T5023" t="str">
            <v>johnwals</v>
          </cell>
          <cell r="AK5023" t="str">
            <v>Case Not Resolved</v>
          </cell>
          <cell r="AN5023">
            <v>0</v>
          </cell>
        </row>
        <row r="5024">
          <cell r="T5024" t="str">
            <v>mukimovt</v>
          </cell>
          <cell r="AK5024" t="str">
            <v>Giving up account</v>
          </cell>
          <cell r="AN5024">
            <v>0</v>
          </cell>
        </row>
        <row r="5025">
          <cell r="T5025" t="str">
            <v>yuxiam</v>
          </cell>
          <cell r="AK5025" t="str">
            <v>Case Not Resolved</v>
          </cell>
          <cell r="AN5025">
            <v>0</v>
          </cell>
        </row>
        <row r="5026">
          <cell r="T5026" t="str">
            <v>yuxiam</v>
          </cell>
          <cell r="AK5026" t="str">
            <v>Case Not Resolved</v>
          </cell>
          <cell r="AN5026">
            <v>0</v>
          </cell>
        </row>
        <row r="5027">
          <cell r="T5027" t="str">
            <v>wanjiali</v>
          </cell>
          <cell r="AK5027" t="str">
            <v>Not Available</v>
          </cell>
          <cell r="AN5027">
            <v>0</v>
          </cell>
        </row>
        <row r="5028">
          <cell r="T5028" t="str">
            <v>qiweiyi</v>
          </cell>
          <cell r="AK5028" t="str">
            <v>Not Available</v>
          </cell>
          <cell r="AN5028">
            <v>0</v>
          </cell>
        </row>
        <row r="5029">
          <cell r="T5029" t="str">
            <v>mbbravo</v>
          </cell>
          <cell r="AK5029" t="str">
            <v>2019 UVN No Proof or Rejected</v>
          </cell>
          <cell r="AN5029">
            <v>0</v>
          </cell>
        </row>
        <row r="5030">
          <cell r="T5030" t="str">
            <v>johnwals</v>
          </cell>
          <cell r="AK5030" t="str">
            <v>VAT Uploaded</v>
          </cell>
          <cell r="AN5030">
            <v>0</v>
          </cell>
        </row>
        <row r="5031">
          <cell r="T5031" t="str">
            <v>mbbravo</v>
          </cell>
          <cell r="AK5031" t="str">
            <v>2019 UVN Proof Provided</v>
          </cell>
          <cell r="AN5031">
            <v>1</v>
          </cell>
        </row>
        <row r="5032">
          <cell r="T5032" t="str">
            <v>mukimovt</v>
          </cell>
          <cell r="AK5032" t="str">
            <v>Other VAT Question</v>
          </cell>
          <cell r="AN5032">
            <v>0</v>
          </cell>
        </row>
        <row r="5033">
          <cell r="T5033" t="str">
            <v>johnwals</v>
          </cell>
          <cell r="AK5033" t="str">
            <v>Case Not Resolved</v>
          </cell>
          <cell r="AN5033">
            <v>0</v>
          </cell>
        </row>
        <row r="5034">
          <cell r="T5034" t="str">
            <v>johnwals</v>
          </cell>
          <cell r="AK5034" t="str">
            <v>VAT Uploaded</v>
          </cell>
          <cell r="AN5034">
            <v>0</v>
          </cell>
        </row>
        <row r="5035">
          <cell r="T5035" t="str">
            <v>johnwals</v>
          </cell>
          <cell r="AK5035" t="str">
            <v>Case Not Resolved</v>
          </cell>
          <cell r="AN5035">
            <v>0</v>
          </cell>
        </row>
        <row r="5036">
          <cell r="T5036" t="str">
            <v>lisiqun</v>
          </cell>
          <cell r="AK5036" t="str">
            <v>Case Not Resolved</v>
          </cell>
          <cell r="AN5036">
            <v>0</v>
          </cell>
        </row>
        <row r="5037">
          <cell r="T5037" t="str">
            <v>matyldk</v>
          </cell>
          <cell r="AK5037" t="str">
            <v>VAT Uploaded</v>
          </cell>
          <cell r="AN5037">
            <v>0</v>
          </cell>
        </row>
        <row r="5038">
          <cell r="T5038" t="str">
            <v>myilun</v>
          </cell>
          <cell r="AK5038" t="str">
            <v>Not Available</v>
          </cell>
          <cell r="AN5038">
            <v>0</v>
          </cell>
        </row>
        <row r="5039">
          <cell r="T5039" t="str">
            <v>sunhengy</v>
          </cell>
          <cell r="AK5039" t="str">
            <v>Not Available</v>
          </cell>
          <cell r="AN5039">
            <v>0</v>
          </cell>
        </row>
        <row r="5040">
          <cell r="T5040" t="str">
            <v>sunhengy</v>
          </cell>
          <cell r="AK5040" t="str">
            <v>Not Available</v>
          </cell>
          <cell r="AN5040">
            <v>0</v>
          </cell>
        </row>
        <row r="5041">
          <cell r="T5041" t="str">
            <v>johnwals</v>
          </cell>
          <cell r="AK5041" t="str">
            <v>VAT Uploaded</v>
          </cell>
          <cell r="AN5041">
            <v>0</v>
          </cell>
        </row>
        <row r="5042">
          <cell r="AK5042" t="str">
            <v>Case Not Resolved</v>
          </cell>
          <cell r="AN5042">
            <v>0</v>
          </cell>
        </row>
        <row r="5043">
          <cell r="T5043" t="str">
            <v>mbbravo</v>
          </cell>
          <cell r="AK5043" t="str">
            <v>2019 UVN No Proof or Rejected</v>
          </cell>
          <cell r="AN5043">
            <v>0</v>
          </cell>
        </row>
        <row r="5044">
          <cell r="T5044" t="str">
            <v>johnwals</v>
          </cell>
          <cell r="AK5044" t="str">
            <v>Case Not Resolved</v>
          </cell>
          <cell r="AN5044">
            <v>0</v>
          </cell>
        </row>
        <row r="5045">
          <cell r="T5045" t="str">
            <v>zhizha</v>
          </cell>
          <cell r="AK5045" t="str">
            <v>Case Not Resolved</v>
          </cell>
          <cell r="AN5045">
            <v>0</v>
          </cell>
        </row>
        <row r="5046">
          <cell r="T5046" t="str">
            <v>wenzchen</v>
          </cell>
          <cell r="AK5046" t="str">
            <v>Not Available</v>
          </cell>
          <cell r="AN5046">
            <v>0</v>
          </cell>
        </row>
        <row r="5047">
          <cell r="T5047" t="str">
            <v>xinru</v>
          </cell>
          <cell r="AK5047" t="str">
            <v>Not Available</v>
          </cell>
          <cell r="AN5047">
            <v>0</v>
          </cell>
        </row>
        <row r="5048">
          <cell r="AK5048" t="str">
            <v>Case Not Resolved</v>
          </cell>
          <cell r="AN5048">
            <v>0</v>
          </cell>
        </row>
        <row r="5049">
          <cell r="T5049" t="str">
            <v>mbbravo</v>
          </cell>
          <cell r="AK5049" t="str">
            <v>Other VAT Question</v>
          </cell>
          <cell r="AN5049">
            <v>0</v>
          </cell>
        </row>
        <row r="5050">
          <cell r="AK5050" t="str">
            <v>Case Not Resolved</v>
          </cell>
          <cell r="AN5050">
            <v>0</v>
          </cell>
        </row>
        <row r="5051">
          <cell r="T5051" t="str">
            <v>wanjiali</v>
          </cell>
          <cell r="AK5051" t="str">
            <v>Not Available</v>
          </cell>
          <cell r="AN5051">
            <v>0</v>
          </cell>
        </row>
        <row r="5052">
          <cell r="T5052" t="str">
            <v>ouyangl</v>
          </cell>
          <cell r="AK5052" t="str">
            <v>Not Available</v>
          </cell>
          <cell r="AN5052">
            <v>0</v>
          </cell>
        </row>
        <row r="5053">
          <cell r="T5053" t="str">
            <v>johnwals</v>
          </cell>
          <cell r="AK5053" t="str">
            <v>Case Not Resolved</v>
          </cell>
          <cell r="AN5053">
            <v>0</v>
          </cell>
        </row>
        <row r="5054">
          <cell r="T5054" t="str">
            <v>johnwals</v>
          </cell>
          <cell r="AK5054" t="str">
            <v>2019 UVN No Proof or Rejected</v>
          </cell>
          <cell r="AN5054">
            <v>0</v>
          </cell>
        </row>
        <row r="5055">
          <cell r="T5055" t="str">
            <v>hashen</v>
          </cell>
          <cell r="AK5055" t="str">
            <v>Case Not Resolved</v>
          </cell>
          <cell r="AN5055">
            <v>0</v>
          </cell>
        </row>
        <row r="5056">
          <cell r="T5056" t="str">
            <v>immatte</v>
          </cell>
          <cell r="AK5056" t="str">
            <v>Other - No Applicable Reason Code</v>
          </cell>
          <cell r="AN5056">
            <v>0</v>
          </cell>
        </row>
        <row r="5057">
          <cell r="T5057" t="str">
            <v>mukimovt</v>
          </cell>
          <cell r="AK5057" t="str">
            <v>Giving up account</v>
          </cell>
          <cell r="AN5057">
            <v>0</v>
          </cell>
        </row>
        <row r="5058">
          <cell r="T5058" t="str">
            <v>johnwals</v>
          </cell>
          <cell r="AK5058" t="str">
            <v>Case Not Resolved</v>
          </cell>
          <cell r="AN5058">
            <v>0</v>
          </cell>
        </row>
        <row r="5059">
          <cell r="T5059" t="str">
            <v>wingkwal</v>
          </cell>
          <cell r="AK5059" t="str">
            <v>Case Not Resolved</v>
          </cell>
          <cell r="AN5059">
            <v>0</v>
          </cell>
        </row>
        <row r="5060">
          <cell r="T5060" t="str">
            <v>cillianc</v>
          </cell>
          <cell r="AK5060" t="str">
            <v>Waiting for proof</v>
          </cell>
          <cell r="AN5060">
            <v>4</v>
          </cell>
        </row>
        <row r="5061">
          <cell r="T5061" t="str">
            <v>johnwals</v>
          </cell>
          <cell r="AK5061" t="str">
            <v>Waiting for proof</v>
          </cell>
          <cell r="AN5061">
            <v>0</v>
          </cell>
        </row>
        <row r="5062">
          <cell r="T5062" t="str">
            <v>luyingao</v>
          </cell>
          <cell r="AK5062" t="str">
            <v>Case Not Resolved</v>
          </cell>
          <cell r="AN5062">
            <v>0</v>
          </cell>
        </row>
        <row r="5063">
          <cell r="T5063" t="str">
            <v>yuntang</v>
          </cell>
          <cell r="AK5063" t="str">
            <v>Case Not Resolved</v>
          </cell>
          <cell r="AN5063">
            <v>1</v>
          </cell>
        </row>
        <row r="5064">
          <cell r="AK5064" t="str">
            <v>2019 UVN Proof Provided</v>
          </cell>
          <cell r="AN5064">
            <v>0</v>
          </cell>
        </row>
        <row r="5065">
          <cell r="T5065" t="str">
            <v>wenzchen</v>
          </cell>
          <cell r="AK5065" t="str">
            <v>Not Available</v>
          </cell>
          <cell r="AN5065">
            <v>0</v>
          </cell>
        </row>
        <row r="5066">
          <cell r="AK5066" t="str">
            <v>Case Not Resolved</v>
          </cell>
          <cell r="AN5066">
            <v>1</v>
          </cell>
        </row>
        <row r="5067">
          <cell r="T5067" t="str">
            <v>johnwals</v>
          </cell>
          <cell r="AK5067" t="str">
            <v>VAT Uploaded</v>
          </cell>
          <cell r="AN5067">
            <v>0</v>
          </cell>
        </row>
        <row r="5068">
          <cell r="T5068" t="str">
            <v>johnwals</v>
          </cell>
          <cell r="AK5068" t="str">
            <v>Case Not Resolved</v>
          </cell>
          <cell r="AN5068">
            <v>0</v>
          </cell>
        </row>
        <row r="5069">
          <cell r="T5069" t="str">
            <v>johnwals</v>
          </cell>
          <cell r="AK5069" t="str">
            <v>Case Not Resolved</v>
          </cell>
          <cell r="AN5069">
            <v>0</v>
          </cell>
        </row>
        <row r="5070">
          <cell r="T5070" t="str">
            <v>wingkwal</v>
          </cell>
          <cell r="AK5070" t="str">
            <v>Case Not Resolved</v>
          </cell>
          <cell r="AN5070">
            <v>0</v>
          </cell>
        </row>
        <row r="5071">
          <cell r="T5071" t="str">
            <v>yuqhuang</v>
          </cell>
          <cell r="AK5071" t="str">
            <v>Case Not Resolved</v>
          </cell>
          <cell r="AN5071">
            <v>0</v>
          </cell>
        </row>
        <row r="5072">
          <cell r="T5072" t="str">
            <v>mukimovt</v>
          </cell>
          <cell r="AK5072" t="str">
            <v>Waiting for proof</v>
          </cell>
          <cell r="AN5072">
            <v>0</v>
          </cell>
        </row>
        <row r="5073">
          <cell r="T5073" t="str">
            <v>liuwenyu</v>
          </cell>
          <cell r="AK5073" t="str">
            <v>Not Available</v>
          </cell>
          <cell r="AN5073">
            <v>0</v>
          </cell>
        </row>
        <row r="5074">
          <cell r="AK5074" t="str">
            <v>Case Not Resolved</v>
          </cell>
          <cell r="AN5074">
            <v>0</v>
          </cell>
        </row>
        <row r="5075">
          <cell r="T5075" t="str">
            <v>mbbravo</v>
          </cell>
          <cell r="AK5075" t="str">
            <v>VAT Uploaded</v>
          </cell>
          <cell r="AN5075">
            <v>0</v>
          </cell>
        </row>
        <row r="5076">
          <cell r="T5076" t="str">
            <v>johnwals</v>
          </cell>
          <cell r="AK5076" t="str">
            <v>VAT Uploaded</v>
          </cell>
          <cell r="AN5076">
            <v>0</v>
          </cell>
        </row>
        <row r="5077">
          <cell r="T5077" t="str">
            <v>rabiv</v>
          </cell>
          <cell r="AK5077" t="str">
            <v>Other - No Applicable Reason Code</v>
          </cell>
          <cell r="AN5077">
            <v>0</v>
          </cell>
        </row>
        <row r="5078">
          <cell r="T5078" t="str">
            <v>ninagian</v>
          </cell>
          <cell r="AK5078" t="str">
            <v>Other VAT Question</v>
          </cell>
          <cell r="AN5078">
            <v>0</v>
          </cell>
        </row>
        <row r="5079">
          <cell r="T5079" t="str">
            <v>johnwals</v>
          </cell>
          <cell r="AK5079" t="str">
            <v>Case Not Resolved</v>
          </cell>
          <cell r="AN5079">
            <v>0</v>
          </cell>
        </row>
        <row r="5080">
          <cell r="T5080" t="str">
            <v>johnwals</v>
          </cell>
          <cell r="AK5080" t="str">
            <v>Case Not Resolved</v>
          </cell>
          <cell r="AN5080">
            <v>0</v>
          </cell>
        </row>
        <row r="5081">
          <cell r="T5081" t="str">
            <v>yuntang</v>
          </cell>
          <cell r="AK5081" t="str">
            <v>Case Not Resolved</v>
          </cell>
          <cell r="AN5081">
            <v>0</v>
          </cell>
        </row>
        <row r="5082">
          <cell r="T5082" t="str">
            <v>wazhao</v>
          </cell>
          <cell r="AK5082" t="str">
            <v>Waiting for proof</v>
          </cell>
          <cell r="AN5082">
            <v>0</v>
          </cell>
        </row>
        <row r="5083">
          <cell r="T5083" t="str">
            <v>myilun</v>
          </cell>
          <cell r="AK5083" t="str">
            <v>Other VAT Question</v>
          </cell>
          <cell r="AN5083">
            <v>0</v>
          </cell>
        </row>
        <row r="5084">
          <cell r="T5084" t="str">
            <v>xinru</v>
          </cell>
          <cell r="AK5084" t="str">
            <v>Not Available</v>
          </cell>
          <cell r="AN5084">
            <v>0</v>
          </cell>
        </row>
        <row r="5085">
          <cell r="T5085" t="str">
            <v>chiahsl</v>
          </cell>
          <cell r="AK5085" t="str">
            <v>Not Available</v>
          </cell>
          <cell r="AN5085">
            <v>0</v>
          </cell>
        </row>
        <row r="5086">
          <cell r="T5086" t="str">
            <v>hashen</v>
          </cell>
          <cell r="AK5086" t="str">
            <v>Case Not Resolved</v>
          </cell>
          <cell r="AN5086">
            <v>0</v>
          </cell>
        </row>
        <row r="5087">
          <cell r="T5087" t="str">
            <v>johnwals</v>
          </cell>
          <cell r="AK5087" t="str">
            <v>Case Not Resolved</v>
          </cell>
          <cell r="AN5087">
            <v>0</v>
          </cell>
        </row>
        <row r="5088">
          <cell r="T5088" t="str">
            <v>soriniss</v>
          </cell>
          <cell r="AK5088" t="str">
            <v>Waiting for proof</v>
          </cell>
          <cell r="AN5088">
            <v>1</v>
          </cell>
        </row>
        <row r="5089">
          <cell r="T5089" t="str">
            <v>rabiv</v>
          </cell>
          <cell r="AK5089" t="str">
            <v>Waiting for proof</v>
          </cell>
          <cell r="AN5089">
            <v>0</v>
          </cell>
        </row>
        <row r="5090">
          <cell r="T5090" t="str">
            <v>lujang</v>
          </cell>
          <cell r="AK5090" t="str">
            <v>Case Not Resolved</v>
          </cell>
          <cell r="AN5090">
            <v>1</v>
          </cell>
        </row>
        <row r="5091">
          <cell r="T5091" t="str">
            <v>jieyaoge</v>
          </cell>
          <cell r="AK5091" t="str">
            <v>Case Not Resolved</v>
          </cell>
          <cell r="AN5091">
            <v>0</v>
          </cell>
        </row>
        <row r="5092">
          <cell r="T5092" t="str">
            <v>lujang</v>
          </cell>
          <cell r="AK5092" t="str">
            <v>Case Not Resolved</v>
          </cell>
          <cell r="AN5092">
            <v>0</v>
          </cell>
        </row>
        <row r="5093">
          <cell r="AK5093" t="str">
            <v>Case Not Resolved</v>
          </cell>
          <cell r="AN5093">
            <v>0</v>
          </cell>
        </row>
        <row r="5094">
          <cell r="T5094" t="str">
            <v>wuying</v>
          </cell>
          <cell r="AK5094" t="str">
            <v>Not Available</v>
          </cell>
          <cell r="AN5094">
            <v>0</v>
          </cell>
        </row>
        <row r="5095">
          <cell r="T5095" t="str">
            <v>wenzchen</v>
          </cell>
          <cell r="AK5095" t="str">
            <v>2019 UVN Proof Provided</v>
          </cell>
          <cell r="AN5095">
            <v>0</v>
          </cell>
        </row>
        <row r="5096">
          <cell r="T5096" t="str">
            <v>mbbravo</v>
          </cell>
          <cell r="AK5096" t="str">
            <v>VAT Uploaded</v>
          </cell>
          <cell r="AN5096">
            <v>0</v>
          </cell>
        </row>
        <row r="5097">
          <cell r="T5097" t="str">
            <v>johnwals</v>
          </cell>
          <cell r="AK5097" t="str">
            <v>VAT Uploaded</v>
          </cell>
          <cell r="AN5097">
            <v>0</v>
          </cell>
        </row>
        <row r="5098">
          <cell r="T5098" t="str">
            <v>soriniss</v>
          </cell>
          <cell r="AK5098" t="str">
            <v>Giving up account</v>
          </cell>
          <cell r="AN5098">
            <v>0</v>
          </cell>
        </row>
        <row r="5099">
          <cell r="T5099" t="str">
            <v>corkeryr</v>
          </cell>
          <cell r="AK5099" t="str">
            <v>2019 UVN No Proof or Rejected</v>
          </cell>
          <cell r="AN5099">
            <v>0</v>
          </cell>
        </row>
        <row r="5100">
          <cell r="T5100" t="str">
            <v>johnwals</v>
          </cell>
          <cell r="AK5100" t="str">
            <v>Case Not Resolved</v>
          </cell>
          <cell r="AN5100">
            <v>0</v>
          </cell>
        </row>
        <row r="5101">
          <cell r="T5101" t="str">
            <v>wngmlu</v>
          </cell>
          <cell r="AK5101" t="str">
            <v>Case Not Resolved</v>
          </cell>
          <cell r="AN5101">
            <v>0</v>
          </cell>
        </row>
        <row r="5102">
          <cell r="T5102" t="str">
            <v>wingkwal</v>
          </cell>
          <cell r="AK5102" t="str">
            <v>Case Not Resolved</v>
          </cell>
          <cell r="AN5102">
            <v>0</v>
          </cell>
        </row>
        <row r="5103">
          <cell r="T5103" t="str">
            <v>xiaogren</v>
          </cell>
          <cell r="AK5103" t="str">
            <v>Case Not Resolved</v>
          </cell>
          <cell r="AN5103">
            <v>0</v>
          </cell>
        </row>
        <row r="5104">
          <cell r="T5104" t="str">
            <v>sunhengy</v>
          </cell>
          <cell r="AK5104" t="str">
            <v>Not Available</v>
          </cell>
          <cell r="AN5104">
            <v>0</v>
          </cell>
        </row>
        <row r="5105">
          <cell r="T5105" t="str">
            <v>johnwals</v>
          </cell>
          <cell r="AK5105" t="str">
            <v>VAT Uploaded</v>
          </cell>
          <cell r="AN5105">
            <v>0</v>
          </cell>
        </row>
        <row r="5106">
          <cell r="T5106" t="str">
            <v>xinru</v>
          </cell>
          <cell r="AK5106" t="str">
            <v>Not Available</v>
          </cell>
          <cell r="AN5106">
            <v>0</v>
          </cell>
        </row>
        <row r="5107">
          <cell r="T5107" t="str">
            <v>hashen</v>
          </cell>
          <cell r="AK5107" t="str">
            <v>Case Not Resolved</v>
          </cell>
          <cell r="AN5107">
            <v>0</v>
          </cell>
        </row>
        <row r="5108">
          <cell r="T5108" t="str">
            <v>hashen</v>
          </cell>
          <cell r="AK5108" t="str">
            <v>Case Not Resolved</v>
          </cell>
          <cell r="AN5108">
            <v>0</v>
          </cell>
        </row>
        <row r="5109">
          <cell r="T5109" t="str">
            <v>hashen</v>
          </cell>
          <cell r="AK5109" t="str">
            <v>Case Not Resolved</v>
          </cell>
          <cell r="AN5109">
            <v>0</v>
          </cell>
        </row>
        <row r="5110">
          <cell r="T5110" t="str">
            <v>soriniss</v>
          </cell>
          <cell r="AK5110" t="str">
            <v>Other - No Applicable Reason Code</v>
          </cell>
          <cell r="AN5110">
            <v>0</v>
          </cell>
        </row>
        <row r="5111">
          <cell r="T5111" t="str">
            <v>zhizha</v>
          </cell>
          <cell r="AK5111" t="str">
            <v>Case Not Resolved</v>
          </cell>
          <cell r="AN5111">
            <v>0</v>
          </cell>
        </row>
        <row r="5112">
          <cell r="T5112" t="str">
            <v>liuwenyu</v>
          </cell>
          <cell r="AK5112" t="str">
            <v>Case Not Resolved</v>
          </cell>
          <cell r="AN5112">
            <v>0</v>
          </cell>
        </row>
        <row r="5113">
          <cell r="T5113" t="str">
            <v>xiaogren</v>
          </cell>
          <cell r="AK5113" t="str">
            <v>Case Not Resolved</v>
          </cell>
          <cell r="AN5113">
            <v>0</v>
          </cell>
        </row>
        <row r="5114">
          <cell r="T5114" t="str">
            <v>yuxiam</v>
          </cell>
          <cell r="AK5114" t="str">
            <v>Case Not Resolved</v>
          </cell>
          <cell r="AN5114">
            <v>0</v>
          </cell>
        </row>
        <row r="5115">
          <cell r="T5115" t="str">
            <v>wingkwal</v>
          </cell>
          <cell r="AK5115" t="str">
            <v>Not Available</v>
          </cell>
          <cell r="AN5115">
            <v>0</v>
          </cell>
        </row>
        <row r="5116">
          <cell r="AK5116" t="str">
            <v>2019 UVN Proof Provided</v>
          </cell>
          <cell r="AN5116">
            <v>0</v>
          </cell>
        </row>
        <row r="5117">
          <cell r="T5117" t="str">
            <v>chenhaiw</v>
          </cell>
          <cell r="AK5117" t="str">
            <v>Not Available</v>
          </cell>
          <cell r="AN5117">
            <v>0</v>
          </cell>
        </row>
        <row r="5118">
          <cell r="T5118" t="str">
            <v>yumengya</v>
          </cell>
          <cell r="AK5118" t="str">
            <v>Not Available</v>
          </cell>
          <cell r="AN5118">
            <v>0</v>
          </cell>
        </row>
        <row r="5119">
          <cell r="T5119" t="str">
            <v>johnwals</v>
          </cell>
          <cell r="AK5119" t="str">
            <v>2019 UVN Proof Provided</v>
          </cell>
          <cell r="AN5119">
            <v>0</v>
          </cell>
        </row>
        <row r="5120">
          <cell r="T5120" t="str">
            <v>johnwals</v>
          </cell>
          <cell r="AK5120" t="str">
            <v>VAT Uploaded</v>
          </cell>
          <cell r="AN5120">
            <v>0</v>
          </cell>
        </row>
        <row r="5121">
          <cell r="T5121" t="str">
            <v>mukimovt</v>
          </cell>
          <cell r="AK5121" t="str">
            <v>Giving up account</v>
          </cell>
          <cell r="AN5121">
            <v>0</v>
          </cell>
        </row>
        <row r="5122">
          <cell r="T5122" t="str">
            <v>mukimovt</v>
          </cell>
          <cell r="AK5122" t="str">
            <v>Other VAT Question</v>
          </cell>
          <cell r="AN5122">
            <v>0</v>
          </cell>
        </row>
        <row r="5123">
          <cell r="T5123" t="str">
            <v>hashen</v>
          </cell>
          <cell r="AK5123" t="str">
            <v>Case Not Resolved</v>
          </cell>
          <cell r="AN5123">
            <v>0</v>
          </cell>
        </row>
        <row r="5124">
          <cell r="T5124" t="str">
            <v>yuxiam</v>
          </cell>
          <cell r="AK5124" t="str">
            <v>Case Not Resolved</v>
          </cell>
          <cell r="AN5124">
            <v>0</v>
          </cell>
        </row>
        <row r="5125">
          <cell r="T5125" t="str">
            <v>yitingc</v>
          </cell>
          <cell r="AK5125" t="str">
            <v>Case Not Resolved</v>
          </cell>
          <cell r="AN5125">
            <v>0</v>
          </cell>
        </row>
        <row r="5126">
          <cell r="T5126" t="str">
            <v>yuxiam</v>
          </cell>
          <cell r="AK5126" t="str">
            <v>Case Not Resolved</v>
          </cell>
          <cell r="AN5126">
            <v>0</v>
          </cell>
        </row>
        <row r="5127">
          <cell r="AK5127" t="str">
            <v>Case Not Resolved</v>
          </cell>
          <cell r="AN5127">
            <v>1</v>
          </cell>
        </row>
        <row r="5128">
          <cell r="AK5128" t="str">
            <v>2019 UVN Proof Provided</v>
          </cell>
          <cell r="AN5128">
            <v>0</v>
          </cell>
        </row>
        <row r="5129">
          <cell r="T5129" t="str">
            <v>myilun</v>
          </cell>
          <cell r="AK5129" t="str">
            <v>Not Available</v>
          </cell>
          <cell r="AN5129">
            <v>0</v>
          </cell>
        </row>
        <row r="5130">
          <cell r="T5130" t="str">
            <v>chiahsl</v>
          </cell>
          <cell r="AK5130" t="str">
            <v>Not Available</v>
          </cell>
          <cell r="AN5130">
            <v>0</v>
          </cell>
        </row>
        <row r="5131">
          <cell r="T5131" t="str">
            <v>mbbravo</v>
          </cell>
          <cell r="AK5131" t="str">
            <v>VAT Uploaded</v>
          </cell>
          <cell r="AN5131">
            <v>0</v>
          </cell>
        </row>
        <row r="5132">
          <cell r="T5132" t="str">
            <v>cillianc</v>
          </cell>
          <cell r="AK5132" t="str">
            <v>2019 UVN No Proof or Rejected</v>
          </cell>
          <cell r="AN5132">
            <v>4</v>
          </cell>
        </row>
        <row r="5133">
          <cell r="T5133" t="str">
            <v>yitingc</v>
          </cell>
          <cell r="AK5133" t="str">
            <v>Case Not Resolved</v>
          </cell>
          <cell r="AN5133">
            <v>0</v>
          </cell>
        </row>
        <row r="5134">
          <cell r="T5134" t="str">
            <v>yitingc</v>
          </cell>
          <cell r="AK5134" t="str">
            <v>Case Not Resolved</v>
          </cell>
          <cell r="AN5134">
            <v>0</v>
          </cell>
        </row>
        <row r="5135">
          <cell r="T5135" t="str">
            <v>liuwenyu</v>
          </cell>
          <cell r="AK5135" t="str">
            <v>Case Not Resolved</v>
          </cell>
          <cell r="AN5135">
            <v>0</v>
          </cell>
        </row>
        <row r="5136">
          <cell r="AK5136" t="str">
            <v>2019 UVN Proof Provided</v>
          </cell>
          <cell r="AN5136">
            <v>0</v>
          </cell>
        </row>
        <row r="5137">
          <cell r="T5137" t="str">
            <v>lnjn</v>
          </cell>
          <cell r="AK5137" t="str">
            <v>Case Not Resolved</v>
          </cell>
          <cell r="AN5137">
            <v>0</v>
          </cell>
        </row>
        <row r="5138">
          <cell r="AK5138" t="str">
            <v>Case Not Resolved</v>
          </cell>
          <cell r="AN5138">
            <v>0</v>
          </cell>
        </row>
        <row r="5139">
          <cell r="AK5139" t="str">
            <v>2019 UVN No Proof or Rejected</v>
          </cell>
          <cell r="AN5139">
            <v>1</v>
          </cell>
        </row>
        <row r="5140">
          <cell r="T5140" t="str">
            <v>lujang</v>
          </cell>
          <cell r="AK5140" t="str">
            <v>Not Available</v>
          </cell>
          <cell r="AN5140">
            <v>0</v>
          </cell>
        </row>
        <row r="5141">
          <cell r="T5141" t="str">
            <v>wngmlu</v>
          </cell>
          <cell r="AK5141" t="str">
            <v>Not Available</v>
          </cell>
          <cell r="AN5141">
            <v>0</v>
          </cell>
        </row>
        <row r="5142">
          <cell r="T5142" t="str">
            <v>liuwenyu</v>
          </cell>
          <cell r="AK5142" t="str">
            <v>2019 UVN Proof Provided</v>
          </cell>
          <cell r="AN5142">
            <v>0</v>
          </cell>
        </row>
        <row r="5143">
          <cell r="T5143" t="str">
            <v>mbbravo</v>
          </cell>
          <cell r="AK5143" t="str">
            <v>VAT Uploaded</v>
          </cell>
          <cell r="AN5143">
            <v>0</v>
          </cell>
        </row>
        <row r="5144">
          <cell r="T5144" t="str">
            <v>johnwals</v>
          </cell>
          <cell r="AK5144" t="str">
            <v>VAT Uploaded</v>
          </cell>
          <cell r="AN5144">
            <v>0</v>
          </cell>
        </row>
        <row r="5145">
          <cell r="T5145" t="str">
            <v>hashen</v>
          </cell>
          <cell r="AK5145" t="str">
            <v>Case Not Resolved</v>
          </cell>
          <cell r="AN5145">
            <v>0</v>
          </cell>
        </row>
        <row r="5146">
          <cell r="T5146" t="str">
            <v>qiweiyi</v>
          </cell>
          <cell r="AK5146" t="str">
            <v>2019 UVN No Proof or Rejected</v>
          </cell>
          <cell r="AN5146">
            <v>0</v>
          </cell>
        </row>
        <row r="5147">
          <cell r="AK5147" t="str">
            <v>Case Not Resolved</v>
          </cell>
          <cell r="AN5147">
            <v>0</v>
          </cell>
        </row>
        <row r="5148">
          <cell r="T5148" t="str">
            <v>yumengya</v>
          </cell>
          <cell r="AK5148" t="str">
            <v>Other VAT Question</v>
          </cell>
          <cell r="AN5148">
            <v>0</v>
          </cell>
        </row>
        <row r="5149">
          <cell r="AK5149" t="str">
            <v>Case Not Resolved</v>
          </cell>
          <cell r="AN5149">
            <v>0</v>
          </cell>
        </row>
        <row r="5150">
          <cell r="T5150" t="str">
            <v>corkeryr</v>
          </cell>
          <cell r="AK5150" t="str">
            <v>VAT Uploaded</v>
          </cell>
          <cell r="AN5150">
            <v>0</v>
          </cell>
        </row>
        <row r="5151">
          <cell r="T5151" t="str">
            <v>rabiv</v>
          </cell>
          <cell r="AK5151" t="str">
            <v>Other - No Applicable Reason Code</v>
          </cell>
          <cell r="AN5151">
            <v>0</v>
          </cell>
        </row>
        <row r="5152">
          <cell r="T5152" t="str">
            <v>johnwals</v>
          </cell>
          <cell r="AK5152" t="str">
            <v>Case Not Resolved</v>
          </cell>
          <cell r="AN5152">
            <v>0</v>
          </cell>
        </row>
        <row r="5153">
          <cell r="T5153" t="str">
            <v>johnwals</v>
          </cell>
          <cell r="AK5153" t="str">
            <v>Case Not Resolved</v>
          </cell>
          <cell r="AN5153">
            <v>0</v>
          </cell>
        </row>
        <row r="5154">
          <cell r="T5154" t="str">
            <v>yuxiam</v>
          </cell>
          <cell r="AK5154" t="str">
            <v>Case Not Resolved</v>
          </cell>
          <cell r="AN5154">
            <v>0</v>
          </cell>
        </row>
        <row r="5155">
          <cell r="T5155" t="str">
            <v>yuntang</v>
          </cell>
          <cell r="AK5155" t="str">
            <v>Case Not Resolved</v>
          </cell>
          <cell r="AN5155">
            <v>0</v>
          </cell>
        </row>
        <row r="5156">
          <cell r="T5156" t="str">
            <v>choyi</v>
          </cell>
          <cell r="AK5156" t="str">
            <v>Not Available</v>
          </cell>
          <cell r="AN5156">
            <v>0</v>
          </cell>
        </row>
        <row r="5157">
          <cell r="T5157" t="str">
            <v>jinqin</v>
          </cell>
          <cell r="AK5157" t="str">
            <v>Not Available</v>
          </cell>
          <cell r="AN5157">
            <v>0</v>
          </cell>
        </row>
        <row r="5158">
          <cell r="T5158" t="str">
            <v>wingkwal</v>
          </cell>
          <cell r="AK5158" t="str">
            <v>Not Available</v>
          </cell>
          <cell r="AN5158">
            <v>0</v>
          </cell>
        </row>
        <row r="5159">
          <cell r="T5159" t="str">
            <v>liuwenyu</v>
          </cell>
          <cell r="AK5159" t="str">
            <v>Not Available</v>
          </cell>
          <cell r="AN5159">
            <v>0</v>
          </cell>
        </row>
        <row r="5160">
          <cell r="AK5160" t="str">
            <v>Case Not Resolved</v>
          </cell>
          <cell r="AN5160">
            <v>1</v>
          </cell>
        </row>
        <row r="5161">
          <cell r="T5161" t="str">
            <v>johnwals</v>
          </cell>
          <cell r="AK5161" t="str">
            <v>VAT Uploaded</v>
          </cell>
          <cell r="AN5161">
            <v>0</v>
          </cell>
        </row>
        <row r="5162">
          <cell r="T5162" t="str">
            <v>johnwals</v>
          </cell>
          <cell r="AK5162" t="str">
            <v>Case Not Resolved</v>
          </cell>
          <cell r="AN5162">
            <v>0</v>
          </cell>
        </row>
        <row r="5163">
          <cell r="T5163" t="str">
            <v>rabiv</v>
          </cell>
          <cell r="AK5163" t="str">
            <v>Waiting for proof</v>
          </cell>
          <cell r="AN5163">
            <v>0</v>
          </cell>
        </row>
        <row r="5164">
          <cell r="T5164" t="str">
            <v>immatte</v>
          </cell>
          <cell r="AK5164" t="str">
            <v>Other - No Applicable Reason Code</v>
          </cell>
          <cell r="AN5164">
            <v>0</v>
          </cell>
        </row>
        <row r="5165">
          <cell r="T5165" t="str">
            <v>soriniss</v>
          </cell>
          <cell r="AK5165" t="str">
            <v>VAT Uploaded</v>
          </cell>
          <cell r="AN5165">
            <v>0</v>
          </cell>
        </row>
        <row r="5166">
          <cell r="T5166" t="str">
            <v>cillianc</v>
          </cell>
          <cell r="AK5166" t="str">
            <v>Waiting for proof</v>
          </cell>
          <cell r="AN5166">
            <v>6</v>
          </cell>
        </row>
        <row r="5167">
          <cell r="T5167" t="str">
            <v>wngmlu</v>
          </cell>
          <cell r="AK5167" t="str">
            <v>Case Not Resolved</v>
          </cell>
          <cell r="AN5167">
            <v>0</v>
          </cell>
        </row>
        <row r="5168">
          <cell r="T5168" t="str">
            <v>matyldk</v>
          </cell>
          <cell r="AK5168" t="str">
            <v>Valid proof provided</v>
          </cell>
          <cell r="AN5168">
            <v>0</v>
          </cell>
        </row>
        <row r="5169">
          <cell r="T5169" t="str">
            <v>amzcri</v>
          </cell>
          <cell r="AK5169" t="str">
            <v>Other - No Applicable Reason Code</v>
          </cell>
          <cell r="AN5169">
            <v>0</v>
          </cell>
        </row>
        <row r="5170">
          <cell r="T5170" t="str">
            <v>wuying</v>
          </cell>
          <cell r="AK5170" t="str">
            <v>Not Available</v>
          </cell>
          <cell r="AN5170">
            <v>0</v>
          </cell>
        </row>
        <row r="5171">
          <cell r="T5171" t="str">
            <v>lujang</v>
          </cell>
          <cell r="AK5171" t="str">
            <v>2019 UVN No Proof or Rejected</v>
          </cell>
          <cell r="AN5171">
            <v>0</v>
          </cell>
        </row>
        <row r="5172">
          <cell r="T5172" t="str">
            <v>lujang</v>
          </cell>
          <cell r="AK5172" t="str">
            <v>Not Available</v>
          </cell>
          <cell r="AN5172">
            <v>0</v>
          </cell>
        </row>
        <row r="5173">
          <cell r="T5173" t="str">
            <v>ouyangl</v>
          </cell>
          <cell r="AK5173" t="str">
            <v>Not Available</v>
          </cell>
          <cell r="AN5173">
            <v>0</v>
          </cell>
        </row>
        <row r="5174">
          <cell r="T5174" t="str">
            <v>corkeryr</v>
          </cell>
          <cell r="AK5174" t="str">
            <v>Giving up account</v>
          </cell>
          <cell r="AN5174">
            <v>0</v>
          </cell>
        </row>
        <row r="5175">
          <cell r="AK5175" t="str">
            <v>Other VAT Question</v>
          </cell>
          <cell r="AN5175">
            <v>0</v>
          </cell>
        </row>
        <row r="5176">
          <cell r="T5176" t="str">
            <v>mbbravo</v>
          </cell>
          <cell r="AK5176" t="str">
            <v>VAT Uploaded</v>
          </cell>
          <cell r="AN5176">
            <v>0</v>
          </cell>
        </row>
        <row r="5177">
          <cell r="T5177" t="str">
            <v>johnwals</v>
          </cell>
          <cell r="AK5177" t="str">
            <v>Case Not Resolved</v>
          </cell>
          <cell r="AN5177">
            <v>0</v>
          </cell>
        </row>
        <row r="5178">
          <cell r="T5178" t="str">
            <v>yuxiam</v>
          </cell>
          <cell r="AK5178" t="str">
            <v>Case Not Resolved</v>
          </cell>
          <cell r="AN5178">
            <v>0</v>
          </cell>
        </row>
        <row r="5179">
          <cell r="T5179" t="str">
            <v>ddanma</v>
          </cell>
          <cell r="AK5179" t="str">
            <v>Case Not Resolved</v>
          </cell>
          <cell r="AN5179">
            <v>0</v>
          </cell>
        </row>
        <row r="5180">
          <cell r="T5180" t="str">
            <v>mukimovt</v>
          </cell>
          <cell r="AK5180" t="str">
            <v>Waiting for proof</v>
          </cell>
          <cell r="AN5180">
            <v>0</v>
          </cell>
        </row>
        <row r="5181">
          <cell r="T5181" t="str">
            <v>xinru</v>
          </cell>
          <cell r="AK5181" t="str">
            <v>Not Available</v>
          </cell>
          <cell r="AN5181">
            <v>0</v>
          </cell>
        </row>
        <row r="5182">
          <cell r="T5182" t="str">
            <v>jinqin</v>
          </cell>
          <cell r="AK5182" t="str">
            <v>Not Available</v>
          </cell>
          <cell r="AN5182">
            <v>0</v>
          </cell>
        </row>
        <row r="5183">
          <cell r="T5183" t="str">
            <v>liuwenyu</v>
          </cell>
          <cell r="AK5183" t="str">
            <v>Not Available</v>
          </cell>
          <cell r="AN5183">
            <v>0</v>
          </cell>
        </row>
        <row r="5184">
          <cell r="T5184" t="str">
            <v>sunhengy</v>
          </cell>
          <cell r="AK5184" t="str">
            <v>Not Available</v>
          </cell>
          <cell r="AN5184">
            <v>0</v>
          </cell>
        </row>
        <row r="5185">
          <cell r="T5185" t="str">
            <v>qiweiyi</v>
          </cell>
          <cell r="AK5185" t="str">
            <v>Not Available</v>
          </cell>
          <cell r="AN5185">
            <v>0</v>
          </cell>
        </row>
        <row r="5186">
          <cell r="T5186" t="str">
            <v>rabiv</v>
          </cell>
          <cell r="AK5186" t="str">
            <v>Other - No Applicable Reason Code</v>
          </cell>
          <cell r="AN5186">
            <v>0</v>
          </cell>
        </row>
        <row r="5187">
          <cell r="T5187" t="str">
            <v>matyldk</v>
          </cell>
          <cell r="AK5187" t="str">
            <v>Not Available</v>
          </cell>
          <cell r="AN5187">
            <v>0</v>
          </cell>
        </row>
        <row r="5188">
          <cell r="T5188" t="str">
            <v>matyldk</v>
          </cell>
          <cell r="AK5188" t="str">
            <v>Not Available</v>
          </cell>
          <cell r="AN5188">
            <v>0</v>
          </cell>
        </row>
        <row r="5189">
          <cell r="T5189" t="str">
            <v>johnwals</v>
          </cell>
          <cell r="AK5189" t="str">
            <v>Case Not Resolved</v>
          </cell>
          <cell r="AN5189">
            <v>0</v>
          </cell>
        </row>
        <row r="5190">
          <cell r="T5190" t="str">
            <v>johnwals</v>
          </cell>
          <cell r="AK5190" t="str">
            <v>Case Not Resolved</v>
          </cell>
          <cell r="AN5190">
            <v>0</v>
          </cell>
        </row>
        <row r="5191">
          <cell r="T5191" t="str">
            <v>soriniss</v>
          </cell>
          <cell r="AK5191" t="str">
            <v>Waiting for proof</v>
          </cell>
          <cell r="AN5191">
            <v>1</v>
          </cell>
        </row>
        <row r="5192">
          <cell r="T5192" t="str">
            <v>rabiv</v>
          </cell>
          <cell r="AK5192" t="str">
            <v>Valid proof provided</v>
          </cell>
          <cell r="AN5192">
            <v>0</v>
          </cell>
        </row>
        <row r="5193">
          <cell r="T5193" t="str">
            <v>yitingc</v>
          </cell>
          <cell r="AK5193" t="str">
            <v>Case Not Resolved</v>
          </cell>
          <cell r="AN5193">
            <v>0</v>
          </cell>
        </row>
        <row r="5194">
          <cell r="T5194" t="str">
            <v>chiahsl</v>
          </cell>
          <cell r="AK5194" t="str">
            <v>Case Not Resolved</v>
          </cell>
          <cell r="AN5194">
            <v>0</v>
          </cell>
        </row>
        <row r="5195">
          <cell r="T5195" t="str">
            <v>yitingc</v>
          </cell>
          <cell r="AK5195" t="str">
            <v>Case Not Resolved</v>
          </cell>
          <cell r="AN5195">
            <v>0</v>
          </cell>
        </row>
        <row r="5196">
          <cell r="T5196" t="str">
            <v>chenhaiw</v>
          </cell>
          <cell r="AK5196" t="str">
            <v>Not Available</v>
          </cell>
          <cell r="AN5196">
            <v>0</v>
          </cell>
        </row>
        <row r="5197">
          <cell r="AK5197" t="str">
            <v>Case Not Resolved</v>
          </cell>
          <cell r="AN5197">
            <v>1</v>
          </cell>
        </row>
        <row r="5198">
          <cell r="T5198" t="str">
            <v>corkeryr</v>
          </cell>
          <cell r="AK5198" t="str">
            <v>2019 UVN Proof Provided</v>
          </cell>
          <cell r="AN5198">
            <v>0</v>
          </cell>
        </row>
        <row r="5199">
          <cell r="T5199" t="str">
            <v>hashen</v>
          </cell>
          <cell r="AK5199" t="str">
            <v>Case Not Resolved</v>
          </cell>
          <cell r="AN5199">
            <v>0</v>
          </cell>
        </row>
        <row r="5200">
          <cell r="AK5200" t="str">
            <v>Case Not Resolved</v>
          </cell>
          <cell r="AN5200">
            <v>0</v>
          </cell>
        </row>
        <row r="5201">
          <cell r="T5201" t="str">
            <v>hashen</v>
          </cell>
          <cell r="AK5201" t="str">
            <v>Case Not Resolved</v>
          </cell>
          <cell r="AN5201">
            <v>0</v>
          </cell>
        </row>
        <row r="5202">
          <cell r="T5202" t="str">
            <v>rabiv</v>
          </cell>
          <cell r="AK5202" t="str">
            <v>Waiting for proof</v>
          </cell>
          <cell r="AN5202">
            <v>0</v>
          </cell>
        </row>
        <row r="5203">
          <cell r="T5203" t="str">
            <v>luyingao</v>
          </cell>
          <cell r="AK5203" t="str">
            <v>Case Not Resolved</v>
          </cell>
          <cell r="AN5203">
            <v>0</v>
          </cell>
        </row>
        <row r="5204">
          <cell r="T5204" t="str">
            <v>wanjiali</v>
          </cell>
          <cell r="AK5204" t="str">
            <v>Not Available</v>
          </cell>
          <cell r="AN5204">
            <v>0</v>
          </cell>
        </row>
        <row r="5205">
          <cell r="AK5205" t="str">
            <v>Case Not Resolved</v>
          </cell>
          <cell r="AN5205">
            <v>0</v>
          </cell>
        </row>
        <row r="5206">
          <cell r="T5206" t="str">
            <v>mbbravo</v>
          </cell>
          <cell r="AK5206" t="str">
            <v>2019 UVN Proof Provided</v>
          </cell>
          <cell r="AN5206">
            <v>0</v>
          </cell>
        </row>
        <row r="5207">
          <cell r="T5207" t="str">
            <v>liuwenyu</v>
          </cell>
          <cell r="AK5207" t="str">
            <v>Case Not Resolved</v>
          </cell>
          <cell r="AN5207">
            <v>0</v>
          </cell>
        </row>
        <row r="5208">
          <cell r="T5208" t="str">
            <v>cillianc</v>
          </cell>
          <cell r="AK5208" t="str">
            <v>VISA / VISA Light Registered</v>
          </cell>
          <cell r="AN5208">
            <v>0</v>
          </cell>
        </row>
        <row r="5209">
          <cell r="AK5209" t="str">
            <v>Case Not Resolved</v>
          </cell>
          <cell r="AN5209">
            <v>0</v>
          </cell>
        </row>
        <row r="5210">
          <cell r="T5210" t="str">
            <v>lnjn</v>
          </cell>
          <cell r="AK5210" t="str">
            <v>Not Available</v>
          </cell>
          <cell r="AN5210">
            <v>0</v>
          </cell>
        </row>
        <row r="5211">
          <cell r="T5211" t="str">
            <v>lnjn</v>
          </cell>
          <cell r="AK5211" t="str">
            <v>Not Available</v>
          </cell>
          <cell r="AN5211">
            <v>0</v>
          </cell>
        </row>
        <row r="5212">
          <cell r="T5212" t="str">
            <v>mbbravo</v>
          </cell>
          <cell r="AK5212" t="str">
            <v>VAT Uploaded</v>
          </cell>
          <cell r="AN5212">
            <v>0</v>
          </cell>
        </row>
        <row r="5213">
          <cell r="T5213" t="str">
            <v>johnwals</v>
          </cell>
          <cell r="AK5213" t="str">
            <v>Case Not Resolved</v>
          </cell>
          <cell r="AN5213">
            <v>0</v>
          </cell>
        </row>
        <row r="5214">
          <cell r="T5214" t="str">
            <v>matyldk</v>
          </cell>
          <cell r="AK5214" t="str">
            <v>Other VAT Question</v>
          </cell>
          <cell r="AN5214">
            <v>0</v>
          </cell>
        </row>
        <row r="5215">
          <cell r="T5215" t="str">
            <v>hashen</v>
          </cell>
          <cell r="AK5215" t="str">
            <v>Case Not Resolved</v>
          </cell>
          <cell r="AN5215">
            <v>0</v>
          </cell>
        </row>
        <row r="5216">
          <cell r="T5216" t="str">
            <v>johnwals</v>
          </cell>
          <cell r="AK5216" t="str">
            <v>Case Not Resolved</v>
          </cell>
          <cell r="AN5216">
            <v>0</v>
          </cell>
        </row>
        <row r="5217">
          <cell r="T5217" t="str">
            <v>chenhaiw</v>
          </cell>
          <cell r="AK5217" t="str">
            <v>Case Not Resolved</v>
          </cell>
          <cell r="AN5217">
            <v>0</v>
          </cell>
        </row>
        <row r="5218">
          <cell r="T5218" t="str">
            <v>wingkwal</v>
          </cell>
          <cell r="AK5218" t="str">
            <v>Case Not Resolved</v>
          </cell>
          <cell r="AN5218">
            <v>0</v>
          </cell>
        </row>
        <row r="5219">
          <cell r="T5219" t="str">
            <v>yuntang</v>
          </cell>
          <cell r="AK5219" t="str">
            <v>Case Not Resolved</v>
          </cell>
          <cell r="AN5219">
            <v>0</v>
          </cell>
        </row>
        <row r="5220">
          <cell r="T5220" t="str">
            <v>yuxiam</v>
          </cell>
          <cell r="AK5220" t="str">
            <v>Case Not Resolved</v>
          </cell>
          <cell r="AN5220">
            <v>0</v>
          </cell>
        </row>
        <row r="5221">
          <cell r="T5221" t="str">
            <v>lujang</v>
          </cell>
          <cell r="AK5221" t="str">
            <v>Case Not Resolved</v>
          </cell>
          <cell r="AN5221">
            <v>0</v>
          </cell>
        </row>
        <row r="5222">
          <cell r="AK5222" t="str">
            <v>Case Not Resolved</v>
          </cell>
          <cell r="AN5222">
            <v>0</v>
          </cell>
        </row>
        <row r="5223">
          <cell r="T5223" t="str">
            <v>myilun</v>
          </cell>
          <cell r="AK5223" t="str">
            <v>Not Available</v>
          </cell>
          <cell r="AN5223">
            <v>0</v>
          </cell>
        </row>
        <row r="5224">
          <cell r="T5224" t="str">
            <v>yumengya</v>
          </cell>
          <cell r="AK5224" t="str">
            <v>Not Available</v>
          </cell>
          <cell r="AN5224">
            <v>0</v>
          </cell>
        </row>
        <row r="5225">
          <cell r="T5225" t="str">
            <v>myilun</v>
          </cell>
          <cell r="AK5225" t="str">
            <v>Not Available</v>
          </cell>
          <cell r="AN5225">
            <v>0</v>
          </cell>
        </row>
        <row r="5226">
          <cell r="T5226" t="str">
            <v>ouyangl</v>
          </cell>
          <cell r="AK5226" t="str">
            <v>Not Available</v>
          </cell>
          <cell r="AN5226">
            <v>0</v>
          </cell>
        </row>
        <row r="5227">
          <cell r="T5227" t="str">
            <v>wanjiali</v>
          </cell>
          <cell r="AK5227" t="str">
            <v>Not Available</v>
          </cell>
          <cell r="AN5227">
            <v>0</v>
          </cell>
        </row>
        <row r="5228">
          <cell r="T5228" t="str">
            <v>ouyangl</v>
          </cell>
          <cell r="AK5228" t="str">
            <v>Not Available</v>
          </cell>
          <cell r="AN5228">
            <v>0</v>
          </cell>
        </row>
        <row r="5229">
          <cell r="T5229" t="str">
            <v>hashen</v>
          </cell>
          <cell r="AK5229" t="str">
            <v>Case Not Resolved</v>
          </cell>
          <cell r="AN5229">
            <v>0</v>
          </cell>
        </row>
        <row r="5230">
          <cell r="T5230" t="str">
            <v>hashen</v>
          </cell>
          <cell r="AK5230" t="str">
            <v>Case Not Resolved</v>
          </cell>
          <cell r="AN5230">
            <v>0</v>
          </cell>
        </row>
        <row r="5231">
          <cell r="T5231" t="str">
            <v>hashen</v>
          </cell>
          <cell r="AK5231" t="str">
            <v>Case Not Resolved</v>
          </cell>
          <cell r="AN5231">
            <v>0</v>
          </cell>
        </row>
        <row r="5232">
          <cell r="T5232" t="str">
            <v>johnwals</v>
          </cell>
          <cell r="AK5232" t="str">
            <v>Case Not Resolved</v>
          </cell>
          <cell r="AN5232">
            <v>0</v>
          </cell>
        </row>
        <row r="5233">
          <cell r="T5233" t="str">
            <v>rabiv</v>
          </cell>
          <cell r="AK5233" t="str">
            <v>VAT Uploaded</v>
          </cell>
          <cell r="AN5233">
            <v>0</v>
          </cell>
        </row>
        <row r="5234">
          <cell r="T5234" t="str">
            <v>mukimovt</v>
          </cell>
          <cell r="AK5234" t="str">
            <v>Waiting for proof</v>
          </cell>
          <cell r="AN5234">
            <v>0</v>
          </cell>
        </row>
        <row r="5235">
          <cell r="T5235" t="str">
            <v>chenhaiw</v>
          </cell>
          <cell r="AK5235" t="str">
            <v>Case Not Resolved</v>
          </cell>
          <cell r="AN5235">
            <v>0</v>
          </cell>
        </row>
        <row r="5236">
          <cell r="T5236" t="str">
            <v>chiahsl</v>
          </cell>
          <cell r="AK5236" t="str">
            <v>Case Not Resolved</v>
          </cell>
          <cell r="AN5236">
            <v>0</v>
          </cell>
        </row>
        <row r="5237">
          <cell r="T5237" t="str">
            <v>lujang</v>
          </cell>
          <cell r="AK5237" t="str">
            <v>Case Not Resolved</v>
          </cell>
          <cell r="AN5237">
            <v>0</v>
          </cell>
        </row>
        <row r="5238">
          <cell r="T5238" t="str">
            <v>luyingao</v>
          </cell>
          <cell r="AK5238" t="str">
            <v>Case Not Resolved</v>
          </cell>
          <cell r="AN5238">
            <v>0</v>
          </cell>
        </row>
        <row r="5239">
          <cell r="T5239" t="str">
            <v>johnwals</v>
          </cell>
          <cell r="AK5239" t="str">
            <v>Unresponsive Seller</v>
          </cell>
          <cell r="AN5239">
            <v>0</v>
          </cell>
        </row>
        <row r="5240">
          <cell r="T5240" t="str">
            <v>yuxiam</v>
          </cell>
          <cell r="AK5240" t="str">
            <v>Case Not Resolved</v>
          </cell>
          <cell r="AN5240">
            <v>0</v>
          </cell>
        </row>
        <row r="5241">
          <cell r="T5241" t="str">
            <v>myilun</v>
          </cell>
          <cell r="AK5241" t="str">
            <v>VAT Uploaded</v>
          </cell>
          <cell r="AN5241">
            <v>0</v>
          </cell>
        </row>
        <row r="5242">
          <cell r="T5242" t="str">
            <v>wuying</v>
          </cell>
          <cell r="AK5242" t="str">
            <v>Not Available</v>
          </cell>
          <cell r="AN5242">
            <v>0</v>
          </cell>
        </row>
        <row r="5243">
          <cell r="T5243" t="str">
            <v>yumengya</v>
          </cell>
          <cell r="AK5243" t="str">
            <v>Not Available</v>
          </cell>
          <cell r="AN5243">
            <v>0</v>
          </cell>
        </row>
        <row r="5244">
          <cell r="T5244" t="str">
            <v>chilis</v>
          </cell>
          <cell r="AK5244" t="str">
            <v>Not Available</v>
          </cell>
          <cell r="AN5244">
            <v>0</v>
          </cell>
        </row>
        <row r="5245">
          <cell r="T5245" t="str">
            <v>hashen</v>
          </cell>
          <cell r="AK5245" t="str">
            <v>Case Not Resolved</v>
          </cell>
          <cell r="AN5245">
            <v>0</v>
          </cell>
        </row>
        <row r="5246">
          <cell r="T5246" t="str">
            <v>wngmlu</v>
          </cell>
          <cell r="AK5246" t="str">
            <v>Case Not Resolved</v>
          </cell>
          <cell r="AN5246">
            <v>0</v>
          </cell>
        </row>
        <row r="5247">
          <cell r="T5247" t="str">
            <v>lisiqun</v>
          </cell>
          <cell r="AK5247" t="str">
            <v>Case Not Resolved</v>
          </cell>
          <cell r="AN5247">
            <v>0</v>
          </cell>
        </row>
        <row r="5248">
          <cell r="T5248" t="str">
            <v>johnwals</v>
          </cell>
          <cell r="AK5248" t="str">
            <v>Waiting for proof</v>
          </cell>
          <cell r="AN5248">
            <v>0</v>
          </cell>
        </row>
        <row r="5249">
          <cell r="T5249" t="str">
            <v>zhizha</v>
          </cell>
          <cell r="AK5249" t="str">
            <v>Case Not Resolved</v>
          </cell>
          <cell r="AN5249">
            <v>0</v>
          </cell>
        </row>
        <row r="5250">
          <cell r="T5250" t="str">
            <v>immatte</v>
          </cell>
          <cell r="AK5250" t="str">
            <v>Other - No Applicable Reason Code</v>
          </cell>
          <cell r="AN5250">
            <v>0</v>
          </cell>
        </row>
        <row r="5251">
          <cell r="T5251" t="str">
            <v>yumengya</v>
          </cell>
          <cell r="AK5251" t="str">
            <v>Not Available</v>
          </cell>
          <cell r="AN5251">
            <v>0</v>
          </cell>
        </row>
        <row r="5252">
          <cell r="T5252" t="str">
            <v>wanjiali</v>
          </cell>
          <cell r="AK5252" t="str">
            <v>Not Available</v>
          </cell>
          <cell r="AN5252">
            <v>0</v>
          </cell>
        </row>
        <row r="5253">
          <cell r="AK5253" t="str">
            <v>2019 UVN Proof Provided</v>
          </cell>
          <cell r="AN5253">
            <v>0</v>
          </cell>
        </row>
        <row r="5254">
          <cell r="AK5254" t="str">
            <v>Case Not Resolved</v>
          </cell>
          <cell r="AN5254">
            <v>1</v>
          </cell>
        </row>
        <row r="5255">
          <cell r="T5255" t="str">
            <v>yumengya</v>
          </cell>
          <cell r="AK5255" t="str">
            <v>2019 UVN No Proof or Rejected</v>
          </cell>
          <cell r="AN5255">
            <v>0</v>
          </cell>
        </row>
        <row r="5256">
          <cell r="AK5256" t="str">
            <v>2019 UVN Proof Provided</v>
          </cell>
          <cell r="AN5256">
            <v>0</v>
          </cell>
        </row>
        <row r="5257">
          <cell r="T5257" t="str">
            <v>ninagian</v>
          </cell>
          <cell r="AK5257" t="str">
            <v>Giving up account</v>
          </cell>
          <cell r="AN5257">
            <v>0</v>
          </cell>
        </row>
        <row r="5258">
          <cell r="T5258" t="str">
            <v>sunhengy</v>
          </cell>
          <cell r="AK5258" t="str">
            <v>Not Available</v>
          </cell>
          <cell r="AN5258">
            <v>0</v>
          </cell>
        </row>
        <row r="5259">
          <cell r="AK5259" t="str">
            <v>Case Not Resolved</v>
          </cell>
          <cell r="AN5259">
            <v>0</v>
          </cell>
        </row>
        <row r="5260">
          <cell r="T5260" t="str">
            <v>mbbravo</v>
          </cell>
          <cell r="AK5260" t="str">
            <v>VAT Uploaded</v>
          </cell>
          <cell r="AN5260">
            <v>0</v>
          </cell>
        </row>
        <row r="5261">
          <cell r="T5261" t="str">
            <v>hashen</v>
          </cell>
          <cell r="AK5261" t="str">
            <v>Case Not Resolved</v>
          </cell>
          <cell r="AN5261">
            <v>0</v>
          </cell>
        </row>
        <row r="5262">
          <cell r="T5262" t="str">
            <v>rabiv</v>
          </cell>
          <cell r="AK5262" t="str">
            <v>Giving up account</v>
          </cell>
          <cell r="AN5262">
            <v>0</v>
          </cell>
        </row>
        <row r="5263">
          <cell r="T5263" t="str">
            <v>wngmlu</v>
          </cell>
          <cell r="AK5263" t="str">
            <v>Case Not Resolved</v>
          </cell>
          <cell r="AN5263">
            <v>0</v>
          </cell>
        </row>
        <row r="5264">
          <cell r="T5264" t="str">
            <v>hashen</v>
          </cell>
          <cell r="AK5264" t="str">
            <v>Case Not Resolved</v>
          </cell>
          <cell r="AN5264">
            <v>0</v>
          </cell>
        </row>
        <row r="5265">
          <cell r="T5265" t="str">
            <v>wingkwal</v>
          </cell>
          <cell r="AK5265" t="str">
            <v>Case Not Resolved</v>
          </cell>
          <cell r="AN5265">
            <v>0</v>
          </cell>
        </row>
        <row r="5266">
          <cell r="T5266" t="str">
            <v>liuwenyu</v>
          </cell>
          <cell r="AK5266" t="str">
            <v>Case Not Resolved</v>
          </cell>
          <cell r="AN5266">
            <v>0</v>
          </cell>
        </row>
        <row r="5267">
          <cell r="T5267" t="str">
            <v>mbbravo</v>
          </cell>
          <cell r="AK5267" t="str">
            <v>VAT Uploaded</v>
          </cell>
          <cell r="AN5267">
            <v>0</v>
          </cell>
        </row>
        <row r="5268">
          <cell r="T5268" t="str">
            <v>hashen</v>
          </cell>
          <cell r="AK5268" t="str">
            <v>Case Not Resolved</v>
          </cell>
          <cell r="AN5268">
            <v>0</v>
          </cell>
        </row>
        <row r="5269">
          <cell r="T5269" t="str">
            <v>matyldk</v>
          </cell>
          <cell r="AK5269" t="str">
            <v>Not Available</v>
          </cell>
          <cell r="AN5269">
            <v>0</v>
          </cell>
        </row>
        <row r="5270">
          <cell r="T5270" t="str">
            <v>johnwals</v>
          </cell>
          <cell r="AK5270" t="str">
            <v>Case Not Resolved</v>
          </cell>
          <cell r="AN5270">
            <v>0</v>
          </cell>
        </row>
        <row r="5271">
          <cell r="T5271" t="str">
            <v>wngmlu</v>
          </cell>
          <cell r="AK5271" t="str">
            <v>Case Not Resolved</v>
          </cell>
          <cell r="AN5271">
            <v>0</v>
          </cell>
        </row>
        <row r="5272">
          <cell r="T5272" t="str">
            <v>johnwals</v>
          </cell>
          <cell r="AK5272" t="str">
            <v>Waiting for proof</v>
          </cell>
          <cell r="AN5272">
            <v>0</v>
          </cell>
        </row>
        <row r="5273">
          <cell r="T5273" t="str">
            <v>yitingc</v>
          </cell>
          <cell r="AK5273" t="str">
            <v>Case Not Resolved</v>
          </cell>
          <cell r="AN5273">
            <v>0</v>
          </cell>
        </row>
        <row r="5274">
          <cell r="T5274" t="str">
            <v>liuwenyu</v>
          </cell>
          <cell r="AK5274" t="str">
            <v>Case Not Resolved</v>
          </cell>
          <cell r="AN5274">
            <v>0</v>
          </cell>
        </row>
        <row r="5275">
          <cell r="T5275" t="str">
            <v>lujang</v>
          </cell>
          <cell r="AK5275" t="str">
            <v>Case Not Resolved</v>
          </cell>
          <cell r="AN5275">
            <v>0</v>
          </cell>
        </row>
        <row r="5276">
          <cell r="T5276" t="str">
            <v>zhizha</v>
          </cell>
          <cell r="AK5276" t="str">
            <v>Case Not Resolved</v>
          </cell>
          <cell r="AN5276">
            <v>0</v>
          </cell>
        </row>
        <row r="5277">
          <cell r="T5277" t="str">
            <v>wanjiali</v>
          </cell>
          <cell r="AK5277" t="str">
            <v>Not Available</v>
          </cell>
          <cell r="AN5277">
            <v>0</v>
          </cell>
        </row>
        <row r="5278">
          <cell r="T5278" t="str">
            <v>qiweiyi</v>
          </cell>
          <cell r="AK5278" t="str">
            <v>Not Available</v>
          </cell>
          <cell r="AN5278">
            <v>0</v>
          </cell>
        </row>
        <row r="5279">
          <cell r="T5279" t="str">
            <v>myilun</v>
          </cell>
          <cell r="AK5279" t="str">
            <v>Not Available</v>
          </cell>
          <cell r="AN5279">
            <v>0</v>
          </cell>
        </row>
        <row r="5280">
          <cell r="T5280" t="str">
            <v>johnwals</v>
          </cell>
          <cell r="AK5280" t="str">
            <v>Case Not Resolved</v>
          </cell>
          <cell r="AN5280">
            <v>0</v>
          </cell>
        </row>
        <row r="5281">
          <cell r="T5281" t="str">
            <v>mukimovt</v>
          </cell>
          <cell r="AK5281" t="str">
            <v>Other VAT Question</v>
          </cell>
          <cell r="AN5281">
            <v>0</v>
          </cell>
        </row>
        <row r="5282">
          <cell r="T5282" t="str">
            <v>johnwals</v>
          </cell>
          <cell r="AK5282" t="str">
            <v>VAT Uploaded</v>
          </cell>
          <cell r="AN5282">
            <v>0</v>
          </cell>
        </row>
        <row r="5283">
          <cell r="T5283" t="str">
            <v>johnwals</v>
          </cell>
          <cell r="AK5283" t="str">
            <v>Unresponsive Seller</v>
          </cell>
          <cell r="AN5283">
            <v>0</v>
          </cell>
        </row>
        <row r="5284">
          <cell r="T5284" t="str">
            <v>soriniss</v>
          </cell>
          <cell r="AK5284" t="str">
            <v>Other - No Applicable Reason Code</v>
          </cell>
          <cell r="AN5284">
            <v>1</v>
          </cell>
        </row>
        <row r="5285">
          <cell r="T5285" t="str">
            <v>johnwals</v>
          </cell>
          <cell r="AK5285" t="str">
            <v>Case Not Resolved</v>
          </cell>
          <cell r="AN5285">
            <v>0</v>
          </cell>
        </row>
        <row r="5286">
          <cell r="T5286" t="str">
            <v>wingkwal</v>
          </cell>
          <cell r="AK5286" t="str">
            <v>Case Not Resolved</v>
          </cell>
          <cell r="AN5286">
            <v>0</v>
          </cell>
        </row>
        <row r="5287">
          <cell r="T5287" t="str">
            <v>zhizha</v>
          </cell>
          <cell r="AK5287" t="str">
            <v>Case Not Resolved</v>
          </cell>
          <cell r="AN5287">
            <v>0</v>
          </cell>
        </row>
        <row r="5288">
          <cell r="T5288" t="str">
            <v>yitingc</v>
          </cell>
          <cell r="AK5288" t="str">
            <v>Case Not Resolved</v>
          </cell>
          <cell r="AN5288">
            <v>0</v>
          </cell>
        </row>
        <row r="5289">
          <cell r="T5289" t="str">
            <v>soriniss</v>
          </cell>
          <cell r="AK5289" t="str">
            <v>Other - No Applicable Reason Code</v>
          </cell>
          <cell r="AN5289">
            <v>0</v>
          </cell>
        </row>
        <row r="5290">
          <cell r="AK5290" t="str">
            <v>Case Not Resolved</v>
          </cell>
          <cell r="AN5290">
            <v>1</v>
          </cell>
        </row>
        <row r="5291">
          <cell r="AK5291" t="str">
            <v>Case Not Resolved</v>
          </cell>
          <cell r="AN5291">
            <v>0</v>
          </cell>
        </row>
        <row r="5292">
          <cell r="T5292" t="str">
            <v>choyi</v>
          </cell>
          <cell r="AK5292" t="str">
            <v>2019 UVN No Proof or Rejected</v>
          </cell>
          <cell r="AN5292">
            <v>0</v>
          </cell>
        </row>
        <row r="5293">
          <cell r="T5293" t="str">
            <v>lnjn</v>
          </cell>
          <cell r="AK5293" t="str">
            <v>Not Available</v>
          </cell>
          <cell r="AN5293">
            <v>0</v>
          </cell>
        </row>
        <row r="5294">
          <cell r="T5294" t="str">
            <v>rabiv</v>
          </cell>
          <cell r="AK5294" t="str">
            <v>Other - No Applicable Reason Code</v>
          </cell>
          <cell r="AN5294">
            <v>0</v>
          </cell>
        </row>
        <row r="5295">
          <cell r="T5295" t="str">
            <v>johnwals</v>
          </cell>
          <cell r="AK5295" t="str">
            <v>Case Not Resolved</v>
          </cell>
          <cell r="AN5295">
            <v>0</v>
          </cell>
        </row>
        <row r="5296">
          <cell r="T5296" t="str">
            <v>johnwals</v>
          </cell>
          <cell r="AK5296" t="str">
            <v>Case Not Resolved</v>
          </cell>
          <cell r="AN5296">
            <v>0</v>
          </cell>
        </row>
        <row r="5297">
          <cell r="T5297" t="str">
            <v>johnwals</v>
          </cell>
          <cell r="AK5297" t="str">
            <v>Case Not Resolved</v>
          </cell>
          <cell r="AN5297">
            <v>0</v>
          </cell>
        </row>
        <row r="5298">
          <cell r="T5298" t="str">
            <v>lujang</v>
          </cell>
          <cell r="AK5298" t="str">
            <v>Case Not Resolved</v>
          </cell>
          <cell r="AN5298">
            <v>0</v>
          </cell>
        </row>
        <row r="5299">
          <cell r="T5299" t="str">
            <v>wingkwal</v>
          </cell>
          <cell r="AK5299" t="str">
            <v>Case Not Resolved</v>
          </cell>
          <cell r="AN5299">
            <v>0</v>
          </cell>
        </row>
        <row r="5300">
          <cell r="T5300" t="str">
            <v>lujang</v>
          </cell>
          <cell r="AK5300" t="str">
            <v>Case Not Resolved</v>
          </cell>
          <cell r="AN5300">
            <v>1</v>
          </cell>
        </row>
        <row r="5301">
          <cell r="T5301" t="str">
            <v>zhizha</v>
          </cell>
          <cell r="AK5301" t="str">
            <v>Case Not Resolved</v>
          </cell>
          <cell r="AN5301">
            <v>0</v>
          </cell>
        </row>
        <row r="5302">
          <cell r="T5302" t="str">
            <v>chiahsl</v>
          </cell>
          <cell r="AK5302" t="str">
            <v>Case Not Resolved</v>
          </cell>
          <cell r="AN5302">
            <v>0</v>
          </cell>
        </row>
        <row r="5303">
          <cell r="T5303" t="str">
            <v>wenzchen</v>
          </cell>
          <cell r="AK5303" t="str">
            <v>Not Available</v>
          </cell>
          <cell r="AN5303">
            <v>0</v>
          </cell>
        </row>
        <row r="5304">
          <cell r="AK5304" t="str">
            <v>Case Not Resolved</v>
          </cell>
          <cell r="AN5304">
            <v>0</v>
          </cell>
        </row>
        <row r="5305">
          <cell r="T5305" t="str">
            <v>johnwals</v>
          </cell>
          <cell r="AK5305" t="str">
            <v>VAT Uploaded</v>
          </cell>
          <cell r="AN5305">
            <v>0</v>
          </cell>
        </row>
        <row r="5306">
          <cell r="AK5306" t="str">
            <v>Case Not Resolved</v>
          </cell>
          <cell r="AN5306">
            <v>0</v>
          </cell>
        </row>
        <row r="5307">
          <cell r="T5307" t="str">
            <v>cillianc</v>
          </cell>
          <cell r="AK5307" t="str">
            <v>Giving up account</v>
          </cell>
          <cell r="AN5307">
            <v>0</v>
          </cell>
        </row>
        <row r="5308">
          <cell r="T5308" t="str">
            <v>cheneve</v>
          </cell>
          <cell r="AK5308" t="str">
            <v>Not Available</v>
          </cell>
          <cell r="AN5308">
            <v>0</v>
          </cell>
        </row>
        <row r="5309">
          <cell r="AK5309" t="str">
            <v>2019 UVN Proof Provided</v>
          </cell>
          <cell r="AN5309">
            <v>0</v>
          </cell>
        </row>
        <row r="5310">
          <cell r="T5310" t="str">
            <v>mukimovt</v>
          </cell>
          <cell r="AK5310" t="str">
            <v>Other VAT Question</v>
          </cell>
          <cell r="AN5310">
            <v>0</v>
          </cell>
        </row>
        <row r="5311">
          <cell r="AK5311" t="str">
            <v>Other VAT Question</v>
          </cell>
          <cell r="AN5311">
            <v>0</v>
          </cell>
        </row>
        <row r="5312">
          <cell r="T5312" t="str">
            <v>cillianc</v>
          </cell>
          <cell r="AK5312" t="str">
            <v>2019 UVN No Proof or Rejected</v>
          </cell>
          <cell r="AN5312">
            <v>1</v>
          </cell>
        </row>
        <row r="5313">
          <cell r="T5313" t="str">
            <v>liuwenyu</v>
          </cell>
          <cell r="AK5313" t="str">
            <v>Not Available</v>
          </cell>
          <cell r="AN5313">
            <v>0</v>
          </cell>
        </row>
        <row r="5314">
          <cell r="T5314" t="str">
            <v>chenhaiw</v>
          </cell>
          <cell r="AK5314" t="str">
            <v>Not Available</v>
          </cell>
          <cell r="AN5314">
            <v>0</v>
          </cell>
        </row>
        <row r="5315">
          <cell r="T5315" t="str">
            <v>wenzchen</v>
          </cell>
          <cell r="AK5315" t="str">
            <v>Not Available</v>
          </cell>
          <cell r="AN5315">
            <v>0</v>
          </cell>
        </row>
        <row r="5316">
          <cell r="T5316" t="str">
            <v>wanjiali</v>
          </cell>
          <cell r="AK5316" t="str">
            <v>Not Available</v>
          </cell>
          <cell r="AN5316">
            <v>0</v>
          </cell>
        </row>
        <row r="5317">
          <cell r="T5317" t="str">
            <v>mbbravo</v>
          </cell>
          <cell r="AK5317" t="str">
            <v>2019 UVN Proof Provided</v>
          </cell>
          <cell r="AN5317">
            <v>0</v>
          </cell>
        </row>
        <row r="5318">
          <cell r="T5318" t="str">
            <v>hashen</v>
          </cell>
          <cell r="AK5318" t="str">
            <v>Case Not Resolved</v>
          </cell>
          <cell r="AN5318">
            <v>0</v>
          </cell>
        </row>
        <row r="5319">
          <cell r="T5319" t="str">
            <v>hashen</v>
          </cell>
          <cell r="AK5319" t="str">
            <v>Case Not Resolved</v>
          </cell>
          <cell r="AN5319">
            <v>0</v>
          </cell>
        </row>
        <row r="5320">
          <cell r="T5320" t="str">
            <v>hashen</v>
          </cell>
          <cell r="AK5320" t="str">
            <v>Case Not Resolved</v>
          </cell>
          <cell r="AN5320">
            <v>0</v>
          </cell>
        </row>
        <row r="5321">
          <cell r="T5321" t="str">
            <v>johnwals</v>
          </cell>
          <cell r="AK5321" t="str">
            <v>Case Not Resolved</v>
          </cell>
          <cell r="AN5321">
            <v>0</v>
          </cell>
        </row>
        <row r="5322">
          <cell r="T5322" t="str">
            <v>hashen</v>
          </cell>
          <cell r="AK5322" t="str">
            <v>Case Not Resolved</v>
          </cell>
          <cell r="AN5322">
            <v>0</v>
          </cell>
        </row>
        <row r="5323">
          <cell r="T5323" t="str">
            <v>immatte</v>
          </cell>
          <cell r="AK5323" t="str">
            <v>Waiting for proof</v>
          </cell>
          <cell r="AN5323">
            <v>0</v>
          </cell>
        </row>
        <row r="5324">
          <cell r="T5324" t="str">
            <v>johnwals</v>
          </cell>
          <cell r="AK5324" t="str">
            <v>2019 UVN No Proof or Rejected</v>
          </cell>
          <cell r="AN5324">
            <v>0</v>
          </cell>
        </row>
        <row r="5325">
          <cell r="T5325" t="str">
            <v>ouyangl</v>
          </cell>
          <cell r="AK5325" t="str">
            <v>Not Available</v>
          </cell>
          <cell r="AN5325">
            <v>0</v>
          </cell>
        </row>
        <row r="5326">
          <cell r="T5326" t="str">
            <v>yumengya</v>
          </cell>
          <cell r="AK5326" t="str">
            <v>Other VAT Question</v>
          </cell>
          <cell r="AN5326">
            <v>0</v>
          </cell>
        </row>
        <row r="5327">
          <cell r="T5327" t="str">
            <v>lujang</v>
          </cell>
          <cell r="AK5327" t="str">
            <v>2019 UVN No Proof or Rejected</v>
          </cell>
          <cell r="AN5327">
            <v>0</v>
          </cell>
        </row>
        <row r="5328">
          <cell r="T5328" t="str">
            <v>cillianc</v>
          </cell>
          <cell r="AK5328" t="str">
            <v>Other VAT Question</v>
          </cell>
          <cell r="AN5328">
            <v>0</v>
          </cell>
        </row>
        <row r="5329">
          <cell r="T5329" t="str">
            <v>johnwals</v>
          </cell>
          <cell r="AK5329" t="str">
            <v>Case Not Resolved</v>
          </cell>
          <cell r="AN5329">
            <v>0</v>
          </cell>
        </row>
        <row r="5330">
          <cell r="T5330" t="str">
            <v>johnwals</v>
          </cell>
          <cell r="AK5330" t="str">
            <v>Case Not Resolved</v>
          </cell>
          <cell r="AN5330">
            <v>0</v>
          </cell>
        </row>
        <row r="5331">
          <cell r="T5331" t="str">
            <v>johnwals</v>
          </cell>
          <cell r="AK5331" t="str">
            <v>Case Not Resolved</v>
          </cell>
          <cell r="AN5331">
            <v>0</v>
          </cell>
        </row>
        <row r="5332">
          <cell r="T5332" t="str">
            <v>johnwals</v>
          </cell>
          <cell r="AK5332" t="str">
            <v>Case Not Resolved</v>
          </cell>
          <cell r="AN5332">
            <v>0</v>
          </cell>
        </row>
        <row r="5333">
          <cell r="T5333" t="str">
            <v>chiahsl</v>
          </cell>
          <cell r="AK5333" t="str">
            <v>Case Not Resolved</v>
          </cell>
          <cell r="AN5333">
            <v>0</v>
          </cell>
        </row>
        <row r="5334">
          <cell r="T5334" t="str">
            <v>luyingao</v>
          </cell>
          <cell r="AK5334" t="str">
            <v>Case Not Resolved</v>
          </cell>
          <cell r="AN5334">
            <v>0</v>
          </cell>
        </row>
        <row r="5335">
          <cell r="T5335" t="str">
            <v>yuxiam</v>
          </cell>
          <cell r="AK5335" t="str">
            <v>Case Not Resolved</v>
          </cell>
          <cell r="AN5335">
            <v>0</v>
          </cell>
        </row>
        <row r="5336">
          <cell r="T5336" t="str">
            <v>lisiqun</v>
          </cell>
          <cell r="AK5336" t="str">
            <v>Case Not Resolved</v>
          </cell>
          <cell r="AN5336">
            <v>0</v>
          </cell>
        </row>
        <row r="5337">
          <cell r="T5337" t="str">
            <v>immatte</v>
          </cell>
          <cell r="AK5337" t="str">
            <v>Other - No Applicable Reason Code</v>
          </cell>
          <cell r="AN5337">
            <v>0</v>
          </cell>
        </row>
        <row r="5338">
          <cell r="T5338" t="str">
            <v>lnjn</v>
          </cell>
          <cell r="AK5338" t="str">
            <v>Not Available</v>
          </cell>
          <cell r="AN5338">
            <v>0</v>
          </cell>
        </row>
        <row r="5339">
          <cell r="T5339" t="str">
            <v>myilun</v>
          </cell>
          <cell r="AK5339" t="str">
            <v>Not Available</v>
          </cell>
          <cell r="AN5339">
            <v>0</v>
          </cell>
        </row>
        <row r="5340">
          <cell r="T5340" t="str">
            <v>johnwals</v>
          </cell>
          <cell r="AK5340" t="str">
            <v>VAT Uploaded</v>
          </cell>
          <cell r="AN5340">
            <v>0</v>
          </cell>
        </row>
        <row r="5341">
          <cell r="T5341" t="str">
            <v>hashen</v>
          </cell>
          <cell r="AK5341" t="str">
            <v>Case Not Resolved</v>
          </cell>
          <cell r="AN5341">
            <v>0</v>
          </cell>
        </row>
        <row r="5342">
          <cell r="T5342" t="str">
            <v>hashen</v>
          </cell>
          <cell r="AK5342" t="str">
            <v>Case Not Resolved</v>
          </cell>
          <cell r="AN5342">
            <v>0</v>
          </cell>
        </row>
        <row r="5343">
          <cell r="T5343" t="str">
            <v>corkeryr</v>
          </cell>
          <cell r="AK5343" t="str">
            <v>VAT Uploaded</v>
          </cell>
          <cell r="AN5343">
            <v>0</v>
          </cell>
        </row>
        <row r="5344">
          <cell r="T5344" t="str">
            <v>immatte</v>
          </cell>
          <cell r="AK5344" t="str">
            <v>Other - No Applicable Reason Code</v>
          </cell>
          <cell r="AN5344">
            <v>0</v>
          </cell>
        </row>
        <row r="5345">
          <cell r="T5345" t="str">
            <v>yitingc</v>
          </cell>
          <cell r="AK5345" t="str">
            <v>Case Not Resolved</v>
          </cell>
          <cell r="AN5345">
            <v>0</v>
          </cell>
        </row>
        <row r="5346">
          <cell r="T5346" t="str">
            <v>chenhaiw</v>
          </cell>
          <cell r="AK5346" t="str">
            <v>Case Not Resolved</v>
          </cell>
          <cell r="AN5346">
            <v>0</v>
          </cell>
        </row>
        <row r="5347">
          <cell r="T5347" t="str">
            <v>yuxiam</v>
          </cell>
          <cell r="AK5347" t="str">
            <v>Case Not Resolved</v>
          </cell>
          <cell r="AN5347">
            <v>0</v>
          </cell>
        </row>
        <row r="5348">
          <cell r="T5348" t="str">
            <v>johnwals</v>
          </cell>
          <cell r="AK5348" t="str">
            <v>Case Not Resolved</v>
          </cell>
          <cell r="AN5348">
            <v>0</v>
          </cell>
        </row>
        <row r="5349">
          <cell r="AK5349" t="str">
            <v>Case Not Resolved</v>
          </cell>
          <cell r="AN5349">
            <v>0</v>
          </cell>
        </row>
        <row r="5350">
          <cell r="T5350" t="str">
            <v>sunhengy</v>
          </cell>
          <cell r="AK5350" t="str">
            <v>Not Available</v>
          </cell>
          <cell r="AN5350">
            <v>0</v>
          </cell>
        </row>
        <row r="5351">
          <cell r="T5351" t="str">
            <v>yiluh</v>
          </cell>
          <cell r="AK5351" t="str">
            <v>Not Available</v>
          </cell>
          <cell r="AN5351">
            <v>0</v>
          </cell>
        </row>
        <row r="5352">
          <cell r="T5352" t="str">
            <v>ouyangl</v>
          </cell>
          <cell r="AK5352" t="str">
            <v>Not Available</v>
          </cell>
          <cell r="AN5352">
            <v>0</v>
          </cell>
        </row>
        <row r="5353">
          <cell r="T5353" t="str">
            <v>johnwals</v>
          </cell>
          <cell r="AK5353" t="str">
            <v>VAT Uploaded</v>
          </cell>
          <cell r="AN5353">
            <v>0</v>
          </cell>
        </row>
        <row r="5354">
          <cell r="T5354" t="str">
            <v>xiaogren</v>
          </cell>
          <cell r="AK5354" t="str">
            <v>Valid proof provided</v>
          </cell>
          <cell r="AN5354">
            <v>0</v>
          </cell>
        </row>
        <row r="5355">
          <cell r="T5355" t="str">
            <v>hashen</v>
          </cell>
          <cell r="AK5355" t="str">
            <v>Case Not Resolved</v>
          </cell>
          <cell r="AN5355">
            <v>0</v>
          </cell>
        </row>
        <row r="5356">
          <cell r="T5356" t="str">
            <v>chiahsl</v>
          </cell>
          <cell r="AK5356" t="str">
            <v>Case Not Resolved</v>
          </cell>
          <cell r="AN5356">
            <v>0</v>
          </cell>
        </row>
        <row r="5357">
          <cell r="T5357" t="str">
            <v>yuntang</v>
          </cell>
          <cell r="AK5357" t="str">
            <v>Case Not Resolved</v>
          </cell>
          <cell r="AN5357">
            <v>0</v>
          </cell>
        </row>
        <row r="5358">
          <cell r="T5358" t="str">
            <v>xiaogren</v>
          </cell>
          <cell r="AK5358" t="str">
            <v>Case Not Resolved</v>
          </cell>
          <cell r="AN5358">
            <v>0</v>
          </cell>
        </row>
        <row r="5359">
          <cell r="T5359" t="str">
            <v>johnwals</v>
          </cell>
          <cell r="AK5359" t="str">
            <v>2019 UVN No Proof or Rejected</v>
          </cell>
          <cell r="AN5359">
            <v>0</v>
          </cell>
        </row>
        <row r="5360">
          <cell r="T5360" t="str">
            <v>jieyaoge</v>
          </cell>
          <cell r="AK5360" t="str">
            <v>Case Not Resolved</v>
          </cell>
          <cell r="AN5360">
            <v>0</v>
          </cell>
        </row>
        <row r="5361">
          <cell r="T5361" t="str">
            <v>lujang</v>
          </cell>
          <cell r="AK5361" t="str">
            <v>Case Not Resolved</v>
          </cell>
          <cell r="AN5361">
            <v>0</v>
          </cell>
        </row>
        <row r="5362">
          <cell r="T5362" t="str">
            <v>mukimovt</v>
          </cell>
          <cell r="AK5362" t="str">
            <v>Waiting for proof</v>
          </cell>
          <cell r="AN5362">
            <v>0</v>
          </cell>
        </row>
        <row r="5363">
          <cell r="T5363" t="str">
            <v>corkeryr</v>
          </cell>
          <cell r="AK5363" t="str">
            <v>2019 UVN No Proof or Rejected</v>
          </cell>
          <cell r="AN5363">
            <v>0</v>
          </cell>
        </row>
        <row r="5364">
          <cell r="T5364" t="str">
            <v>chiahsl</v>
          </cell>
          <cell r="AK5364" t="str">
            <v>Not Available</v>
          </cell>
          <cell r="AN5364">
            <v>0</v>
          </cell>
        </row>
        <row r="5365">
          <cell r="T5365" t="str">
            <v>yumengya</v>
          </cell>
          <cell r="AK5365" t="str">
            <v>Not Available</v>
          </cell>
          <cell r="AN5365">
            <v>0</v>
          </cell>
        </row>
        <row r="5366">
          <cell r="T5366" t="str">
            <v>chiahsl</v>
          </cell>
          <cell r="AK5366" t="str">
            <v>Not Available</v>
          </cell>
          <cell r="AN5366">
            <v>0</v>
          </cell>
        </row>
        <row r="5367">
          <cell r="T5367" t="str">
            <v>johnwals</v>
          </cell>
          <cell r="AK5367" t="str">
            <v>Case Not Resolved</v>
          </cell>
          <cell r="AN5367">
            <v>0</v>
          </cell>
        </row>
        <row r="5368">
          <cell r="T5368" t="str">
            <v>cillianc</v>
          </cell>
          <cell r="AK5368" t="str">
            <v>Waiting for proof</v>
          </cell>
          <cell r="AN5368">
            <v>0</v>
          </cell>
        </row>
        <row r="5369">
          <cell r="T5369" t="str">
            <v>cillianc</v>
          </cell>
          <cell r="AK5369" t="str">
            <v>2019 UVN No Proof or Rejected</v>
          </cell>
          <cell r="AN5369">
            <v>3</v>
          </cell>
        </row>
        <row r="5370">
          <cell r="T5370" t="str">
            <v>lujang</v>
          </cell>
          <cell r="AK5370" t="str">
            <v>Case Not Resolved</v>
          </cell>
          <cell r="AN5370">
            <v>1</v>
          </cell>
        </row>
        <row r="5371">
          <cell r="T5371" t="str">
            <v>liuwenyu</v>
          </cell>
          <cell r="AK5371" t="str">
            <v>Case Not Resolved</v>
          </cell>
          <cell r="AN5371">
            <v>0</v>
          </cell>
        </row>
        <row r="5372">
          <cell r="T5372" t="str">
            <v>lisiqun</v>
          </cell>
          <cell r="AK5372" t="str">
            <v>Case Not Resolved</v>
          </cell>
          <cell r="AN5372">
            <v>0</v>
          </cell>
        </row>
        <row r="5373">
          <cell r="T5373" t="str">
            <v>yuxiam</v>
          </cell>
          <cell r="AK5373" t="str">
            <v>Case Not Resolved</v>
          </cell>
          <cell r="AN5373">
            <v>0</v>
          </cell>
        </row>
        <row r="5374">
          <cell r="T5374" t="str">
            <v>lnjn</v>
          </cell>
          <cell r="AK5374" t="str">
            <v>Not Available</v>
          </cell>
          <cell r="AN5374">
            <v>0</v>
          </cell>
        </row>
        <row r="5375">
          <cell r="AK5375" t="str">
            <v>Case Not Resolved</v>
          </cell>
          <cell r="AN5375">
            <v>1</v>
          </cell>
        </row>
        <row r="5376">
          <cell r="T5376" t="str">
            <v>corkeryr</v>
          </cell>
          <cell r="AK5376" t="str">
            <v>2019 UVN Proof Provided</v>
          </cell>
          <cell r="AN5376">
            <v>0</v>
          </cell>
        </row>
        <row r="5377">
          <cell r="T5377" t="str">
            <v>hashen</v>
          </cell>
          <cell r="AK5377" t="str">
            <v>Case Not Resolved</v>
          </cell>
          <cell r="AN5377">
            <v>0</v>
          </cell>
        </row>
        <row r="5378">
          <cell r="T5378" t="str">
            <v>johnwals</v>
          </cell>
          <cell r="AK5378" t="str">
            <v>Case Not Resolved</v>
          </cell>
          <cell r="AN5378">
            <v>0</v>
          </cell>
        </row>
        <row r="5379">
          <cell r="T5379" t="str">
            <v>johnwals</v>
          </cell>
          <cell r="AK5379" t="str">
            <v>Case Not Resolved</v>
          </cell>
          <cell r="AN5379">
            <v>0</v>
          </cell>
        </row>
        <row r="5380">
          <cell r="T5380" t="str">
            <v>yitingc</v>
          </cell>
          <cell r="AK5380" t="str">
            <v>Case Not Resolved</v>
          </cell>
          <cell r="AN5380">
            <v>0</v>
          </cell>
        </row>
        <row r="5381">
          <cell r="T5381" t="str">
            <v>johnwals</v>
          </cell>
          <cell r="AK5381" t="str">
            <v>Waiting for proof</v>
          </cell>
          <cell r="AN5381">
            <v>0</v>
          </cell>
        </row>
        <row r="5382">
          <cell r="T5382" t="str">
            <v>hashen</v>
          </cell>
          <cell r="AK5382" t="str">
            <v>Case Not Resolved</v>
          </cell>
          <cell r="AN5382">
            <v>0</v>
          </cell>
        </row>
        <row r="5383">
          <cell r="T5383" t="str">
            <v>yuxiam</v>
          </cell>
          <cell r="AK5383" t="str">
            <v>Case Not Resolved</v>
          </cell>
          <cell r="AN5383">
            <v>0</v>
          </cell>
        </row>
        <row r="5384">
          <cell r="AK5384" t="str">
            <v>Case Not Resolved</v>
          </cell>
          <cell r="AN5384">
            <v>1</v>
          </cell>
        </row>
        <row r="5385">
          <cell r="AK5385" t="str">
            <v>Case Not Resolved</v>
          </cell>
          <cell r="AN5385">
            <v>0</v>
          </cell>
        </row>
        <row r="5386">
          <cell r="AK5386" t="str">
            <v>Case Not Resolved</v>
          </cell>
          <cell r="AN5386">
            <v>0</v>
          </cell>
        </row>
        <row r="5387">
          <cell r="T5387" t="str">
            <v>wenzchen</v>
          </cell>
          <cell r="AK5387" t="str">
            <v>Not Available</v>
          </cell>
          <cell r="AN5387">
            <v>0</v>
          </cell>
        </row>
        <row r="5388">
          <cell r="AK5388" t="str">
            <v>Case Not Resolved</v>
          </cell>
          <cell r="AN5388">
            <v>0</v>
          </cell>
        </row>
        <row r="5389">
          <cell r="T5389" t="str">
            <v>wuying</v>
          </cell>
          <cell r="AK5389" t="str">
            <v>Not Available</v>
          </cell>
          <cell r="AN5389">
            <v>0</v>
          </cell>
        </row>
        <row r="5390">
          <cell r="T5390" t="str">
            <v>johnwals</v>
          </cell>
          <cell r="AK5390" t="str">
            <v>VAT Uploaded</v>
          </cell>
          <cell r="AN5390">
            <v>0</v>
          </cell>
        </row>
        <row r="5391">
          <cell r="T5391" t="str">
            <v>johnwals</v>
          </cell>
          <cell r="AK5391" t="str">
            <v>VAT Uploaded</v>
          </cell>
          <cell r="AN5391">
            <v>0</v>
          </cell>
        </row>
        <row r="5392">
          <cell r="T5392" t="str">
            <v>mbbravo</v>
          </cell>
          <cell r="AK5392" t="str">
            <v>VAT Uploaded</v>
          </cell>
          <cell r="AN5392">
            <v>1</v>
          </cell>
        </row>
        <row r="5393">
          <cell r="T5393" t="str">
            <v>johnwals</v>
          </cell>
          <cell r="AK5393" t="str">
            <v>2019 UVN No Proof or Rejected</v>
          </cell>
          <cell r="AN5393">
            <v>0</v>
          </cell>
        </row>
        <row r="5394">
          <cell r="T5394" t="str">
            <v>cillianc</v>
          </cell>
          <cell r="AK5394" t="str">
            <v>2019 UVN No Proof or Rejected</v>
          </cell>
          <cell r="AN5394">
            <v>3</v>
          </cell>
        </row>
        <row r="5395">
          <cell r="T5395" t="str">
            <v>johnwals</v>
          </cell>
          <cell r="AK5395" t="str">
            <v>Case Not Resolved</v>
          </cell>
          <cell r="AN5395">
            <v>0</v>
          </cell>
        </row>
        <row r="5396">
          <cell r="T5396" t="str">
            <v>johnwals</v>
          </cell>
          <cell r="AK5396" t="str">
            <v>Case Not Resolved</v>
          </cell>
          <cell r="AN5396">
            <v>0</v>
          </cell>
        </row>
        <row r="5397">
          <cell r="T5397" t="str">
            <v>zhaoyua</v>
          </cell>
          <cell r="AK5397" t="str">
            <v>Not Available</v>
          </cell>
          <cell r="AN5397">
            <v>0</v>
          </cell>
        </row>
        <row r="5398">
          <cell r="T5398" t="str">
            <v>chiahsl</v>
          </cell>
          <cell r="AK5398" t="str">
            <v>2019 UVN Proof Provided</v>
          </cell>
          <cell r="AN5398">
            <v>1</v>
          </cell>
        </row>
        <row r="5399">
          <cell r="T5399" t="str">
            <v>xinru</v>
          </cell>
          <cell r="AK5399" t="str">
            <v>Not Available</v>
          </cell>
          <cell r="AN5399">
            <v>0</v>
          </cell>
        </row>
        <row r="5400">
          <cell r="AK5400" t="str">
            <v>Case Not Resolved</v>
          </cell>
          <cell r="AN5400">
            <v>1</v>
          </cell>
        </row>
        <row r="5401">
          <cell r="T5401" t="str">
            <v>zhaoyua</v>
          </cell>
          <cell r="AK5401" t="str">
            <v>Not Available</v>
          </cell>
          <cell r="AN5401">
            <v>0</v>
          </cell>
        </row>
        <row r="5402">
          <cell r="AK5402" t="str">
            <v>2019 UVN Proof Provided</v>
          </cell>
          <cell r="AN5402">
            <v>0</v>
          </cell>
        </row>
        <row r="5403">
          <cell r="T5403" t="str">
            <v>mbbravo</v>
          </cell>
          <cell r="AK5403" t="str">
            <v>VAT Uploaded</v>
          </cell>
          <cell r="AN5403">
            <v>0</v>
          </cell>
        </row>
        <row r="5404">
          <cell r="T5404" t="str">
            <v>johnwals</v>
          </cell>
          <cell r="AK5404" t="str">
            <v>Unresponsive Seller</v>
          </cell>
          <cell r="AN5404">
            <v>0</v>
          </cell>
        </row>
        <row r="5405">
          <cell r="T5405" t="str">
            <v>johnwals</v>
          </cell>
          <cell r="AK5405" t="str">
            <v>Case Not Resolved</v>
          </cell>
          <cell r="AN5405">
            <v>0</v>
          </cell>
        </row>
        <row r="5406">
          <cell r="T5406" t="str">
            <v>rabiv</v>
          </cell>
          <cell r="AK5406" t="str">
            <v>VISA / VISA Light Registered</v>
          </cell>
          <cell r="AN5406">
            <v>0</v>
          </cell>
        </row>
        <row r="5407">
          <cell r="T5407" t="str">
            <v>cillianc</v>
          </cell>
          <cell r="AK5407" t="str">
            <v>2019 UVN No Proof or Rejected</v>
          </cell>
          <cell r="AN5407">
            <v>3</v>
          </cell>
        </row>
        <row r="5408">
          <cell r="T5408" t="str">
            <v>johnwals</v>
          </cell>
          <cell r="AK5408" t="str">
            <v>Case Not Resolved</v>
          </cell>
          <cell r="AN5408">
            <v>0</v>
          </cell>
        </row>
        <row r="5409">
          <cell r="T5409" t="str">
            <v>johnwals</v>
          </cell>
          <cell r="AK5409" t="str">
            <v>Case Not Resolved</v>
          </cell>
          <cell r="AN5409">
            <v>0</v>
          </cell>
        </row>
        <row r="5410">
          <cell r="T5410" t="str">
            <v>chenhaiw</v>
          </cell>
          <cell r="AK5410" t="str">
            <v>Case Not Resolved</v>
          </cell>
          <cell r="AN5410">
            <v>0</v>
          </cell>
        </row>
        <row r="5411">
          <cell r="T5411" t="str">
            <v>liuwenyu</v>
          </cell>
          <cell r="AK5411" t="str">
            <v>Case Not Resolved</v>
          </cell>
          <cell r="AN5411">
            <v>0</v>
          </cell>
        </row>
        <row r="5412">
          <cell r="T5412" t="str">
            <v>yuxiam</v>
          </cell>
          <cell r="AK5412" t="str">
            <v>Case Not Resolved</v>
          </cell>
          <cell r="AN5412">
            <v>0</v>
          </cell>
        </row>
        <row r="5413">
          <cell r="T5413" t="str">
            <v>yitingc</v>
          </cell>
          <cell r="AK5413" t="str">
            <v>Case Not Resolved</v>
          </cell>
          <cell r="AN5413">
            <v>0</v>
          </cell>
        </row>
        <row r="5414">
          <cell r="T5414" t="str">
            <v>yuqhuang</v>
          </cell>
          <cell r="AK5414" t="str">
            <v>Case Not Resolved</v>
          </cell>
          <cell r="AN5414">
            <v>0</v>
          </cell>
        </row>
        <row r="5415">
          <cell r="T5415" t="str">
            <v>xinru</v>
          </cell>
          <cell r="AK5415" t="str">
            <v>Not Available</v>
          </cell>
          <cell r="AN5415">
            <v>0</v>
          </cell>
        </row>
        <row r="5416">
          <cell r="T5416" t="str">
            <v>chiahsl</v>
          </cell>
          <cell r="AK5416" t="str">
            <v>Not Available</v>
          </cell>
          <cell r="AN5416">
            <v>0</v>
          </cell>
        </row>
        <row r="5417">
          <cell r="T5417" t="str">
            <v>yumengya</v>
          </cell>
          <cell r="AK5417" t="str">
            <v>Other VAT Question</v>
          </cell>
          <cell r="AN5417">
            <v>0</v>
          </cell>
        </row>
        <row r="5418">
          <cell r="T5418" t="str">
            <v>ouyangl</v>
          </cell>
          <cell r="AK5418" t="str">
            <v>2019 UVN Proof Provided</v>
          </cell>
          <cell r="AN5418">
            <v>1</v>
          </cell>
        </row>
        <row r="5419">
          <cell r="AK5419" t="str">
            <v>Case Not Resolved</v>
          </cell>
          <cell r="AN5419">
            <v>1</v>
          </cell>
        </row>
        <row r="5420">
          <cell r="AK5420" t="str">
            <v>2019 UVN Proof Provided</v>
          </cell>
          <cell r="AN5420">
            <v>0</v>
          </cell>
        </row>
        <row r="5421">
          <cell r="AK5421" t="str">
            <v>2019 UVN No Proof or Rejected</v>
          </cell>
          <cell r="AN5421">
            <v>4</v>
          </cell>
        </row>
        <row r="5422">
          <cell r="T5422" t="str">
            <v>johnwals</v>
          </cell>
          <cell r="AK5422" t="str">
            <v>2019 UVN No Proof or Rejected</v>
          </cell>
          <cell r="AN5422">
            <v>0</v>
          </cell>
        </row>
        <row r="5423">
          <cell r="T5423" t="str">
            <v>hashen</v>
          </cell>
          <cell r="AK5423" t="str">
            <v>Case Not Resolved</v>
          </cell>
          <cell r="AN5423">
            <v>1</v>
          </cell>
        </row>
        <row r="5424">
          <cell r="AK5424" t="str">
            <v>Case Not Resolved</v>
          </cell>
          <cell r="AN5424">
            <v>1</v>
          </cell>
        </row>
        <row r="5425">
          <cell r="T5425" t="str">
            <v>yuxiam</v>
          </cell>
          <cell r="AK5425" t="str">
            <v>Not Available</v>
          </cell>
          <cell r="AN5425">
            <v>0</v>
          </cell>
        </row>
        <row r="5426">
          <cell r="T5426" t="str">
            <v>johnwals</v>
          </cell>
          <cell r="AK5426" t="str">
            <v>VAT Uploaded</v>
          </cell>
          <cell r="AN5426">
            <v>0</v>
          </cell>
        </row>
        <row r="5427">
          <cell r="T5427" t="str">
            <v>johnwals</v>
          </cell>
          <cell r="AK5427" t="str">
            <v>Unresponsive Seller</v>
          </cell>
          <cell r="AN5427">
            <v>0</v>
          </cell>
        </row>
        <row r="5428">
          <cell r="T5428" t="str">
            <v>hashen</v>
          </cell>
          <cell r="AK5428" t="str">
            <v>Case Not Resolved</v>
          </cell>
          <cell r="AN5428">
            <v>0</v>
          </cell>
        </row>
        <row r="5429">
          <cell r="T5429" t="str">
            <v>lujang</v>
          </cell>
          <cell r="AK5429" t="str">
            <v>Case Not Resolved</v>
          </cell>
          <cell r="AN5429">
            <v>0</v>
          </cell>
        </row>
        <row r="5430">
          <cell r="T5430" t="str">
            <v>immatte</v>
          </cell>
          <cell r="AK5430" t="str">
            <v>Waiting for proof</v>
          </cell>
          <cell r="AN5430">
            <v>0</v>
          </cell>
        </row>
        <row r="5431">
          <cell r="T5431" t="str">
            <v>yuxiam</v>
          </cell>
          <cell r="AK5431" t="str">
            <v>Case Not Resolved</v>
          </cell>
          <cell r="AN5431">
            <v>0</v>
          </cell>
        </row>
        <row r="5432">
          <cell r="AK5432" t="str">
            <v>Case Not Resolved</v>
          </cell>
          <cell r="AN5432">
            <v>0</v>
          </cell>
        </row>
        <row r="5433">
          <cell r="AK5433" t="str">
            <v>Case Not Resolved</v>
          </cell>
          <cell r="AN5433">
            <v>1</v>
          </cell>
        </row>
        <row r="5434">
          <cell r="T5434" t="str">
            <v>lujang</v>
          </cell>
          <cell r="AK5434" t="str">
            <v>Not Available</v>
          </cell>
          <cell r="AN5434">
            <v>0</v>
          </cell>
        </row>
        <row r="5435">
          <cell r="T5435" t="str">
            <v>zhaoyua</v>
          </cell>
          <cell r="AK5435" t="str">
            <v>Not Available</v>
          </cell>
          <cell r="AN5435">
            <v>0</v>
          </cell>
        </row>
        <row r="5436">
          <cell r="T5436" t="str">
            <v>ouyangl</v>
          </cell>
          <cell r="AK5436" t="str">
            <v>Not Available</v>
          </cell>
          <cell r="AN5436">
            <v>0</v>
          </cell>
        </row>
        <row r="5437">
          <cell r="T5437" t="str">
            <v>choyi</v>
          </cell>
          <cell r="AK5437" t="str">
            <v>Not Available</v>
          </cell>
          <cell r="AN5437">
            <v>0</v>
          </cell>
        </row>
        <row r="5438">
          <cell r="T5438" t="str">
            <v>johnwals</v>
          </cell>
          <cell r="AK5438" t="str">
            <v>2019 UVN Proof Provided</v>
          </cell>
          <cell r="AN5438">
            <v>0</v>
          </cell>
        </row>
        <row r="5439">
          <cell r="T5439" t="str">
            <v>corkeryr</v>
          </cell>
          <cell r="AK5439" t="str">
            <v>Valid proof provided</v>
          </cell>
          <cell r="AN5439">
            <v>0</v>
          </cell>
        </row>
        <row r="5440">
          <cell r="T5440" t="str">
            <v>johnwals</v>
          </cell>
          <cell r="AK5440" t="str">
            <v>Case Not Resolved</v>
          </cell>
          <cell r="AN5440">
            <v>0</v>
          </cell>
        </row>
        <row r="5441">
          <cell r="T5441" t="str">
            <v>johnwals</v>
          </cell>
          <cell r="AK5441" t="str">
            <v>Case Not Resolved</v>
          </cell>
          <cell r="AN5441">
            <v>0</v>
          </cell>
        </row>
        <row r="5442">
          <cell r="T5442" t="str">
            <v>yuxiam</v>
          </cell>
          <cell r="AK5442" t="str">
            <v>Case Not Resolved</v>
          </cell>
          <cell r="AN5442">
            <v>0</v>
          </cell>
        </row>
        <row r="5443">
          <cell r="T5443" t="str">
            <v>yitingc</v>
          </cell>
          <cell r="AK5443" t="str">
            <v>Case Not Resolved</v>
          </cell>
          <cell r="AN5443">
            <v>0</v>
          </cell>
        </row>
        <row r="5444">
          <cell r="T5444" t="str">
            <v>lisiqun</v>
          </cell>
          <cell r="AK5444" t="str">
            <v>Case Not Resolved</v>
          </cell>
          <cell r="AN5444">
            <v>0</v>
          </cell>
        </row>
        <row r="5445">
          <cell r="AK5445" t="str">
            <v>Case Not Resolved</v>
          </cell>
          <cell r="AN5445">
            <v>1</v>
          </cell>
        </row>
        <row r="5446">
          <cell r="AK5446" t="str">
            <v>Case Not Resolved</v>
          </cell>
          <cell r="AN5446">
            <v>0</v>
          </cell>
        </row>
        <row r="5447">
          <cell r="T5447" t="str">
            <v>liuwenyu</v>
          </cell>
          <cell r="AK5447" t="str">
            <v>Not Available</v>
          </cell>
          <cell r="AN5447">
            <v>0</v>
          </cell>
        </row>
        <row r="5448">
          <cell r="T5448" t="str">
            <v>qiweiyi</v>
          </cell>
          <cell r="AK5448" t="str">
            <v>Not Available</v>
          </cell>
          <cell r="AN5448">
            <v>0</v>
          </cell>
        </row>
        <row r="5449">
          <cell r="T5449" t="str">
            <v>hashen</v>
          </cell>
          <cell r="AK5449" t="str">
            <v>Case Not Resolved</v>
          </cell>
          <cell r="AN5449">
            <v>0</v>
          </cell>
        </row>
        <row r="5450">
          <cell r="T5450" t="str">
            <v>hashen</v>
          </cell>
          <cell r="AK5450" t="str">
            <v>Case Not Resolved</v>
          </cell>
          <cell r="AN5450">
            <v>0</v>
          </cell>
        </row>
        <row r="5451">
          <cell r="T5451" t="str">
            <v>chenhaiw</v>
          </cell>
          <cell r="AK5451" t="str">
            <v>Case Not Resolved</v>
          </cell>
          <cell r="AN5451">
            <v>0</v>
          </cell>
        </row>
        <row r="5452">
          <cell r="T5452" t="str">
            <v>wngmlu</v>
          </cell>
          <cell r="AK5452" t="str">
            <v>Waiting for proof</v>
          </cell>
          <cell r="AN5452">
            <v>0</v>
          </cell>
        </row>
        <row r="5453">
          <cell r="T5453" t="str">
            <v>amzcri</v>
          </cell>
          <cell r="AK5453" t="str">
            <v>Other - No Applicable Reason Code</v>
          </cell>
          <cell r="AN5453">
            <v>0</v>
          </cell>
        </row>
        <row r="5454">
          <cell r="T5454" t="str">
            <v>cillianc</v>
          </cell>
          <cell r="AK5454" t="str">
            <v>Waiting for proof</v>
          </cell>
          <cell r="AN5454">
            <v>3</v>
          </cell>
        </row>
        <row r="5455">
          <cell r="AK5455" t="str">
            <v>Case Not Resolved</v>
          </cell>
          <cell r="AN5455">
            <v>0</v>
          </cell>
        </row>
        <row r="5456">
          <cell r="AK5456" t="str">
            <v>Case Not Resolved</v>
          </cell>
          <cell r="AN5456">
            <v>0</v>
          </cell>
        </row>
        <row r="5457">
          <cell r="T5457" t="str">
            <v>mbbravo</v>
          </cell>
          <cell r="AK5457" t="str">
            <v>VAT Uploaded</v>
          </cell>
          <cell r="AN5457">
            <v>0</v>
          </cell>
        </row>
        <row r="5458">
          <cell r="AK5458" t="str">
            <v>Case Not Resolved</v>
          </cell>
          <cell r="AN5458">
            <v>1</v>
          </cell>
        </row>
        <row r="5459">
          <cell r="T5459" t="str">
            <v>liuwenyu</v>
          </cell>
          <cell r="AK5459" t="str">
            <v>Not Available</v>
          </cell>
          <cell r="AN5459">
            <v>0</v>
          </cell>
        </row>
        <row r="5460">
          <cell r="T5460" t="str">
            <v>chiahsl</v>
          </cell>
          <cell r="AK5460" t="str">
            <v>Not Available</v>
          </cell>
          <cell r="AN5460">
            <v>0</v>
          </cell>
        </row>
        <row r="5461">
          <cell r="T5461" t="str">
            <v>ouyangl</v>
          </cell>
          <cell r="AK5461" t="str">
            <v>2019 UVN Proof Provided</v>
          </cell>
          <cell r="AN5461">
            <v>1</v>
          </cell>
        </row>
        <row r="5462">
          <cell r="T5462" t="str">
            <v>corkeryr</v>
          </cell>
          <cell r="AK5462" t="str">
            <v>2019 UVN Proof Provided</v>
          </cell>
          <cell r="AN5462">
            <v>0</v>
          </cell>
        </row>
        <row r="5463">
          <cell r="T5463" t="str">
            <v>mbbravo</v>
          </cell>
          <cell r="AK5463" t="str">
            <v>VAT Uploaded</v>
          </cell>
          <cell r="AN5463">
            <v>0</v>
          </cell>
        </row>
        <row r="5464">
          <cell r="T5464" t="str">
            <v>mbbravo</v>
          </cell>
          <cell r="AK5464" t="str">
            <v>VAT Uploaded</v>
          </cell>
          <cell r="AN5464">
            <v>0</v>
          </cell>
        </row>
        <row r="5465">
          <cell r="T5465" t="str">
            <v>hashen</v>
          </cell>
          <cell r="AK5465" t="str">
            <v>Case Not Resolved</v>
          </cell>
          <cell r="AN5465">
            <v>0</v>
          </cell>
        </row>
        <row r="5466">
          <cell r="T5466" t="str">
            <v>hashen</v>
          </cell>
          <cell r="AK5466" t="str">
            <v>Case Not Resolved</v>
          </cell>
          <cell r="AN5466">
            <v>0</v>
          </cell>
        </row>
        <row r="5467">
          <cell r="T5467" t="str">
            <v>johnwals</v>
          </cell>
          <cell r="AK5467" t="str">
            <v>Case Not Resolved</v>
          </cell>
          <cell r="AN5467">
            <v>0</v>
          </cell>
        </row>
        <row r="5468">
          <cell r="T5468" t="str">
            <v>chiahsl</v>
          </cell>
          <cell r="AK5468" t="str">
            <v>Case Not Resolved</v>
          </cell>
          <cell r="AN5468">
            <v>0</v>
          </cell>
        </row>
        <row r="5469">
          <cell r="T5469" t="str">
            <v>liuwenyu</v>
          </cell>
          <cell r="AK5469" t="str">
            <v>Case Not Resolved</v>
          </cell>
          <cell r="AN5469">
            <v>0</v>
          </cell>
        </row>
        <row r="5470">
          <cell r="T5470" t="str">
            <v>jieyaoge</v>
          </cell>
          <cell r="AK5470" t="str">
            <v>Case Not Resolved</v>
          </cell>
          <cell r="AN5470">
            <v>0</v>
          </cell>
        </row>
        <row r="5471">
          <cell r="T5471" t="str">
            <v>lujang</v>
          </cell>
          <cell r="AK5471" t="str">
            <v>Case Not Resolved</v>
          </cell>
          <cell r="AN5471">
            <v>0</v>
          </cell>
        </row>
        <row r="5472">
          <cell r="AK5472" t="str">
            <v>Case Not Resolved</v>
          </cell>
          <cell r="AN5472">
            <v>1</v>
          </cell>
        </row>
        <row r="5473">
          <cell r="AK5473" t="str">
            <v>Case Not Resolved</v>
          </cell>
          <cell r="AN5473">
            <v>0</v>
          </cell>
        </row>
        <row r="5474">
          <cell r="T5474" t="str">
            <v>wuying</v>
          </cell>
          <cell r="AK5474" t="str">
            <v>Not Available</v>
          </cell>
          <cell r="AN5474">
            <v>0</v>
          </cell>
        </row>
        <row r="5475">
          <cell r="T5475" t="str">
            <v>lnjn</v>
          </cell>
          <cell r="AK5475" t="str">
            <v>2019 UVN No Proof or Rejected</v>
          </cell>
          <cell r="AN5475">
            <v>0</v>
          </cell>
        </row>
        <row r="5476">
          <cell r="T5476" t="str">
            <v>ouyangl</v>
          </cell>
          <cell r="AK5476" t="str">
            <v>Not Available</v>
          </cell>
          <cell r="AN5476">
            <v>0</v>
          </cell>
        </row>
        <row r="5477">
          <cell r="T5477" t="str">
            <v>xinru</v>
          </cell>
          <cell r="AK5477" t="str">
            <v>Not Available</v>
          </cell>
          <cell r="AN5477">
            <v>0</v>
          </cell>
        </row>
        <row r="5478">
          <cell r="AK5478" t="str">
            <v>Case Not Resolved</v>
          </cell>
          <cell r="AN5478">
            <v>0</v>
          </cell>
        </row>
        <row r="5479">
          <cell r="T5479" t="str">
            <v>ouyangl</v>
          </cell>
          <cell r="AK5479" t="str">
            <v>Not Available</v>
          </cell>
          <cell r="AN5479">
            <v>0</v>
          </cell>
        </row>
        <row r="5480">
          <cell r="T5480" t="str">
            <v>johnwals</v>
          </cell>
          <cell r="AK5480" t="str">
            <v>VAT Uploaded</v>
          </cell>
          <cell r="AN5480">
            <v>0</v>
          </cell>
        </row>
        <row r="5481">
          <cell r="T5481" t="str">
            <v>johnwals</v>
          </cell>
          <cell r="AK5481" t="str">
            <v>Case Not Resolved</v>
          </cell>
          <cell r="AN5481">
            <v>0</v>
          </cell>
        </row>
        <row r="5482">
          <cell r="T5482" t="str">
            <v>johnwals</v>
          </cell>
          <cell r="AK5482" t="str">
            <v>Case Not Resolved</v>
          </cell>
          <cell r="AN5482">
            <v>0</v>
          </cell>
        </row>
        <row r="5483">
          <cell r="T5483" t="str">
            <v>johnwals</v>
          </cell>
          <cell r="AK5483" t="str">
            <v>Case Not Resolved</v>
          </cell>
          <cell r="AN5483">
            <v>0</v>
          </cell>
        </row>
        <row r="5484">
          <cell r="T5484" t="str">
            <v>luyingao</v>
          </cell>
          <cell r="AK5484" t="str">
            <v>Case Not Resolved</v>
          </cell>
          <cell r="AN5484">
            <v>0</v>
          </cell>
        </row>
        <row r="5485">
          <cell r="T5485" t="str">
            <v>yunxiz</v>
          </cell>
          <cell r="AK5485" t="str">
            <v>Case Not Resolved</v>
          </cell>
          <cell r="AN5485">
            <v>0</v>
          </cell>
        </row>
        <row r="5486">
          <cell r="T5486" t="str">
            <v>lisiqun</v>
          </cell>
          <cell r="AK5486" t="str">
            <v>Case Not Resolved</v>
          </cell>
          <cell r="AN5486">
            <v>0</v>
          </cell>
        </row>
        <row r="5487">
          <cell r="T5487" t="str">
            <v>choyi</v>
          </cell>
          <cell r="AK5487" t="str">
            <v>Not Available</v>
          </cell>
          <cell r="AN5487">
            <v>0</v>
          </cell>
        </row>
        <row r="5488">
          <cell r="T5488" t="str">
            <v>mbbravo</v>
          </cell>
          <cell r="AK5488" t="str">
            <v>Giving up account</v>
          </cell>
          <cell r="AN5488">
            <v>0</v>
          </cell>
        </row>
        <row r="5489">
          <cell r="T5489" t="str">
            <v>wenzchen</v>
          </cell>
          <cell r="AK5489" t="str">
            <v>Not Available</v>
          </cell>
          <cell r="AN5489">
            <v>0</v>
          </cell>
        </row>
        <row r="5490">
          <cell r="AK5490" t="str">
            <v>Case Not Resolved</v>
          </cell>
          <cell r="AN5490">
            <v>0</v>
          </cell>
        </row>
        <row r="5491">
          <cell r="AK5491" t="str">
            <v>Case Not Resolved</v>
          </cell>
          <cell r="AN5491">
            <v>0</v>
          </cell>
        </row>
        <row r="5492">
          <cell r="AK5492" t="str">
            <v>Case Not Resolved</v>
          </cell>
          <cell r="AN5492">
            <v>0</v>
          </cell>
        </row>
        <row r="5493">
          <cell r="T5493" t="str">
            <v>mukimovt</v>
          </cell>
          <cell r="AK5493" t="str">
            <v>Other VAT Question</v>
          </cell>
          <cell r="AN5493">
            <v>0</v>
          </cell>
        </row>
        <row r="5494">
          <cell r="T5494" t="str">
            <v>mukimovt</v>
          </cell>
          <cell r="AK5494" t="str">
            <v>Waiting for proof</v>
          </cell>
          <cell r="AN5494">
            <v>0</v>
          </cell>
        </row>
        <row r="5495">
          <cell r="T5495" t="str">
            <v>zhizha</v>
          </cell>
          <cell r="AK5495" t="str">
            <v>Case Not Resolved</v>
          </cell>
          <cell r="AN5495">
            <v>0</v>
          </cell>
        </row>
        <row r="5496">
          <cell r="T5496" t="str">
            <v>immatte</v>
          </cell>
          <cell r="AK5496" t="str">
            <v>Other - No Applicable Reason Code</v>
          </cell>
          <cell r="AN5496">
            <v>0</v>
          </cell>
        </row>
        <row r="5497">
          <cell r="T5497" t="str">
            <v>soriniss</v>
          </cell>
          <cell r="AK5497" t="str">
            <v>VAT Uploaded</v>
          </cell>
          <cell r="AN5497">
            <v>0</v>
          </cell>
        </row>
        <row r="5498">
          <cell r="T5498" t="str">
            <v>yuqhuang</v>
          </cell>
          <cell r="AK5498" t="str">
            <v>Case Not Resolved</v>
          </cell>
          <cell r="AN5498">
            <v>0</v>
          </cell>
        </row>
        <row r="5499">
          <cell r="T5499" t="str">
            <v>chenhaiw</v>
          </cell>
          <cell r="AK5499" t="str">
            <v>Not Available</v>
          </cell>
          <cell r="AN5499">
            <v>0</v>
          </cell>
        </row>
        <row r="5500">
          <cell r="T5500" t="str">
            <v>mbbravo</v>
          </cell>
          <cell r="AK5500" t="str">
            <v>VAT Uploaded</v>
          </cell>
          <cell r="AN5500">
            <v>0</v>
          </cell>
        </row>
        <row r="5501">
          <cell r="T5501" t="str">
            <v>yiluh</v>
          </cell>
          <cell r="AK5501" t="str">
            <v>Not Available</v>
          </cell>
          <cell r="AN5501">
            <v>0</v>
          </cell>
        </row>
        <row r="5502">
          <cell r="T5502" t="str">
            <v>yumengya</v>
          </cell>
          <cell r="AK5502" t="str">
            <v>Not Available</v>
          </cell>
          <cell r="AN5502">
            <v>0</v>
          </cell>
        </row>
        <row r="5503">
          <cell r="T5503" t="str">
            <v>mbbravo</v>
          </cell>
          <cell r="AK5503" t="str">
            <v>2019 UVN No Proof or Rejected</v>
          </cell>
          <cell r="AN5503">
            <v>0</v>
          </cell>
        </row>
        <row r="5504">
          <cell r="T5504" t="str">
            <v>liuwenyu</v>
          </cell>
          <cell r="AK5504" t="str">
            <v>Not Available</v>
          </cell>
          <cell r="AN5504">
            <v>0</v>
          </cell>
        </row>
        <row r="5505">
          <cell r="T5505" t="str">
            <v>soriniss</v>
          </cell>
          <cell r="AK5505" t="str">
            <v>Other - No Applicable Reason Code</v>
          </cell>
          <cell r="AN5505">
            <v>0</v>
          </cell>
        </row>
        <row r="5506">
          <cell r="T5506" t="str">
            <v>johnwals</v>
          </cell>
          <cell r="AK5506" t="str">
            <v>Case Not Resolved</v>
          </cell>
          <cell r="AN5506">
            <v>0</v>
          </cell>
        </row>
        <row r="5507">
          <cell r="T5507" t="str">
            <v>johnwals</v>
          </cell>
          <cell r="AK5507" t="str">
            <v>Waiting for proof</v>
          </cell>
          <cell r="AN5507">
            <v>0</v>
          </cell>
        </row>
        <row r="5508">
          <cell r="T5508" t="str">
            <v>hashen</v>
          </cell>
          <cell r="AK5508" t="str">
            <v>Case Not Resolved</v>
          </cell>
          <cell r="AN5508">
            <v>0</v>
          </cell>
        </row>
        <row r="5509">
          <cell r="T5509" t="str">
            <v>yuqhuang</v>
          </cell>
          <cell r="AK5509" t="str">
            <v>Case Not Resolved</v>
          </cell>
          <cell r="AN5509">
            <v>0</v>
          </cell>
        </row>
        <row r="5510">
          <cell r="T5510" t="str">
            <v>liuwenyu</v>
          </cell>
          <cell r="AK5510" t="str">
            <v>Case Not Resolved</v>
          </cell>
          <cell r="AN5510">
            <v>0</v>
          </cell>
        </row>
        <row r="5511">
          <cell r="T5511" t="str">
            <v>johnwals</v>
          </cell>
          <cell r="AK5511" t="str">
            <v>VAT Uploaded</v>
          </cell>
          <cell r="AN5511">
            <v>0</v>
          </cell>
        </row>
        <row r="5512">
          <cell r="T5512" t="str">
            <v>liuwenyu</v>
          </cell>
          <cell r="AK5512" t="str">
            <v>Case Not Resolved</v>
          </cell>
          <cell r="AN5512">
            <v>0</v>
          </cell>
        </row>
        <row r="5513">
          <cell r="T5513" t="str">
            <v>soriniss</v>
          </cell>
          <cell r="AK5513" t="str">
            <v>Waiting for proof</v>
          </cell>
          <cell r="AN5513">
            <v>0</v>
          </cell>
        </row>
        <row r="5514">
          <cell r="T5514" t="str">
            <v>yuntang</v>
          </cell>
          <cell r="AK5514" t="str">
            <v>Case Not Resolved</v>
          </cell>
          <cell r="AN5514">
            <v>0</v>
          </cell>
        </row>
        <row r="5515">
          <cell r="T5515" t="str">
            <v>xinru</v>
          </cell>
          <cell r="AK5515" t="str">
            <v>Not Available</v>
          </cell>
          <cell r="AN5515">
            <v>0</v>
          </cell>
        </row>
        <row r="5516">
          <cell r="T5516" t="str">
            <v>hashen</v>
          </cell>
          <cell r="AK5516" t="str">
            <v>Case Not Resolved</v>
          </cell>
          <cell r="AN5516">
            <v>0</v>
          </cell>
        </row>
        <row r="5517">
          <cell r="T5517" t="str">
            <v>johnwals</v>
          </cell>
          <cell r="AK5517" t="str">
            <v>Case Not Resolved</v>
          </cell>
          <cell r="AN5517">
            <v>0</v>
          </cell>
        </row>
        <row r="5518">
          <cell r="T5518" t="str">
            <v>mukimovt</v>
          </cell>
          <cell r="AK5518" t="str">
            <v>Other VAT Question</v>
          </cell>
          <cell r="AN5518">
            <v>0</v>
          </cell>
        </row>
        <row r="5519">
          <cell r="T5519" t="str">
            <v>johnwals</v>
          </cell>
          <cell r="AK5519" t="str">
            <v>Case Not Resolved</v>
          </cell>
          <cell r="AN5519">
            <v>0</v>
          </cell>
        </row>
        <row r="5520">
          <cell r="T5520" t="str">
            <v>yitingc</v>
          </cell>
          <cell r="AK5520" t="str">
            <v>Case Not Resolved</v>
          </cell>
          <cell r="AN5520">
            <v>0</v>
          </cell>
        </row>
        <row r="5521">
          <cell r="T5521" t="str">
            <v>hashen</v>
          </cell>
          <cell r="AK5521" t="str">
            <v>Case Not Resolved</v>
          </cell>
          <cell r="AN5521">
            <v>0</v>
          </cell>
        </row>
        <row r="5522">
          <cell r="T5522" t="str">
            <v>matyldk</v>
          </cell>
          <cell r="AK5522" t="str">
            <v>Case Not Resolved</v>
          </cell>
          <cell r="AN5522">
            <v>0</v>
          </cell>
        </row>
        <row r="5523">
          <cell r="T5523" t="str">
            <v>mukimovt</v>
          </cell>
          <cell r="AK5523" t="str">
            <v>Waiting for proof</v>
          </cell>
          <cell r="AN5523">
            <v>0</v>
          </cell>
        </row>
        <row r="5524">
          <cell r="T5524" t="str">
            <v>yuxiam</v>
          </cell>
          <cell r="AK5524" t="str">
            <v>Case Not Resolved</v>
          </cell>
          <cell r="AN5524">
            <v>0</v>
          </cell>
        </row>
        <row r="5525">
          <cell r="T5525" t="str">
            <v>liuwenyu</v>
          </cell>
          <cell r="AK5525" t="str">
            <v>Case Not Resolved</v>
          </cell>
          <cell r="AN5525">
            <v>0</v>
          </cell>
        </row>
        <row r="5526">
          <cell r="T5526" t="str">
            <v>xinru</v>
          </cell>
          <cell r="AK5526" t="str">
            <v>Not Available</v>
          </cell>
          <cell r="AN5526">
            <v>0</v>
          </cell>
        </row>
        <row r="5527">
          <cell r="T5527" t="str">
            <v>wanjiali</v>
          </cell>
          <cell r="AK5527" t="str">
            <v>Not Available</v>
          </cell>
          <cell r="AN5527">
            <v>0</v>
          </cell>
        </row>
        <row r="5528">
          <cell r="T5528" t="str">
            <v>ouyangl</v>
          </cell>
          <cell r="AK5528" t="str">
            <v>Not Available</v>
          </cell>
          <cell r="AN5528">
            <v>0</v>
          </cell>
        </row>
        <row r="5529">
          <cell r="T5529" t="str">
            <v>johnwals</v>
          </cell>
          <cell r="AK5529" t="str">
            <v>VAT Uploaded</v>
          </cell>
          <cell r="AN5529">
            <v>0</v>
          </cell>
        </row>
        <row r="5530">
          <cell r="T5530" t="str">
            <v>wenzchen</v>
          </cell>
          <cell r="AK5530" t="str">
            <v>Not Available</v>
          </cell>
          <cell r="AN5530">
            <v>0</v>
          </cell>
        </row>
        <row r="5531">
          <cell r="AK5531" t="str">
            <v>Case Not Resolved</v>
          </cell>
          <cell r="AN5531">
            <v>0</v>
          </cell>
        </row>
        <row r="5532">
          <cell r="T5532" t="str">
            <v>yuxiam</v>
          </cell>
          <cell r="AK5532" t="str">
            <v>Not Available</v>
          </cell>
          <cell r="AN5532">
            <v>0</v>
          </cell>
        </row>
        <row r="5533">
          <cell r="T5533" t="str">
            <v>mbbravo</v>
          </cell>
          <cell r="AK5533" t="str">
            <v>VAT Uploaded</v>
          </cell>
          <cell r="AN5533">
            <v>0</v>
          </cell>
        </row>
        <row r="5534">
          <cell r="T5534" t="str">
            <v>hashen</v>
          </cell>
          <cell r="AK5534" t="str">
            <v>Case Not Resolved</v>
          </cell>
          <cell r="AN5534">
            <v>0</v>
          </cell>
        </row>
        <row r="5535">
          <cell r="T5535" t="str">
            <v>johnwals</v>
          </cell>
          <cell r="AK5535" t="str">
            <v>Case Not Resolved</v>
          </cell>
          <cell r="AN5535">
            <v>0</v>
          </cell>
        </row>
        <row r="5536">
          <cell r="T5536" t="str">
            <v>mukimovt</v>
          </cell>
          <cell r="AK5536" t="str">
            <v>Other VAT Question</v>
          </cell>
          <cell r="AN5536">
            <v>0</v>
          </cell>
        </row>
        <row r="5537">
          <cell r="T5537" t="str">
            <v>hashen</v>
          </cell>
          <cell r="AK5537" t="str">
            <v>Case Not Resolved</v>
          </cell>
          <cell r="AN5537">
            <v>0</v>
          </cell>
        </row>
        <row r="5538">
          <cell r="T5538" t="str">
            <v>zhizha</v>
          </cell>
          <cell r="AK5538" t="str">
            <v>Case Not Resolved</v>
          </cell>
          <cell r="AN5538">
            <v>0</v>
          </cell>
        </row>
        <row r="5539">
          <cell r="T5539" t="str">
            <v>lujang</v>
          </cell>
          <cell r="AK5539" t="str">
            <v>Case Not Resolved</v>
          </cell>
          <cell r="AN5539">
            <v>0</v>
          </cell>
        </row>
        <row r="5540">
          <cell r="T5540" t="str">
            <v>zhizha</v>
          </cell>
          <cell r="AK5540" t="str">
            <v>Case Not Resolved</v>
          </cell>
          <cell r="AN5540">
            <v>0</v>
          </cell>
        </row>
        <row r="5541">
          <cell r="T5541" t="str">
            <v>immatte</v>
          </cell>
          <cell r="AK5541" t="str">
            <v>Other - No Applicable Reason Code</v>
          </cell>
          <cell r="AN5541">
            <v>0</v>
          </cell>
        </row>
        <row r="5542">
          <cell r="T5542" t="str">
            <v>chiahsl</v>
          </cell>
          <cell r="AK5542" t="str">
            <v>Case Not Resolved</v>
          </cell>
          <cell r="AN5542">
            <v>0</v>
          </cell>
        </row>
        <row r="5543">
          <cell r="T5543" t="str">
            <v>luyingao</v>
          </cell>
          <cell r="AK5543" t="str">
            <v>Case Not Resolved</v>
          </cell>
          <cell r="AN5543">
            <v>0</v>
          </cell>
        </row>
        <row r="5544">
          <cell r="AK5544" t="str">
            <v>Case Not Resolved</v>
          </cell>
          <cell r="AN5544">
            <v>0</v>
          </cell>
        </row>
        <row r="5545">
          <cell r="T5545" t="str">
            <v>yiluh</v>
          </cell>
          <cell r="AK5545" t="str">
            <v>Not Available</v>
          </cell>
          <cell r="AN5545">
            <v>0</v>
          </cell>
        </row>
        <row r="5546">
          <cell r="T5546" t="str">
            <v>lnjn</v>
          </cell>
          <cell r="AK5546" t="str">
            <v>Not Available</v>
          </cell>
          <cell r="AN5546">
            <v>0</v>
          </cell>
        </row>
        <row r="5547">
          <cell r="T5547" t="str">
            <v>xinru</v>
          </cell>
          <cell r="AK5547" t="str">
            <v>Not Available</v>
          </cell>
          <cell r="AN5547">
            <v>0</v>
          </cell>
        </row>
        <row r="5548">
          <cell r="T5548" t="str">
            <v>zhaoyua</v>
          </cell>
          <cell r="AK5548" t="str">
            <v>Not Available</v>
          </cell>
          <cell r="AN5548">
            <v>0</v>
          </cell>
        </row>
        <row r="5549">
          <cell r="T5549" t="str">
            <v>johnwals</v>
          </cell>
          <cell r="AK5549" t="str">
            <v>VISA / VISA Light Registered</v>
          </cell>
          <cell r="AN5549">
            <v>0</v>
          </cell>
        </row>
        <row r="5550">
          <cell r="T5550" t="str">
            <v>hashen</v>
          </cell>
          <cell r="AK5550" t="str">
            <v>Case Not Resolved</v>
          </cell>
          <cell r="AN5550">
            <v>0</v>
          </cell>
        </row>
        <row r="5551">
          <cell r="T5551" t="str">
            <v>johnwals</v>
          </cell>
          <cell r="AK5551" t="str">
            <v>Case Not Resolved</v>
          </cell>
          <cell r="AN5551">
            <v>0</v>
          </cell>
        </row>
        <row r="5552">
          <cell r="T5552" t="str">
            <v>johnwals</v>
          </cell>
          <cell r="AK5552" t="str">
            <v>Case Not Resolved</v>
          </cell>
          <cell r="AN5552">
            <v>0</v>
          </cell>
        </row>
        <row r="5553">
          <cell r="T5553" t="str">
            <v>yuntang</v>
          </cell>
          <cell r="AK5553" t="str">
            <v>Case Not Resolved</v>
          </cell>
          <cell r="AN5553">
            <v>0</v>
          </cell>
        </row>
        <row r="5554">
          <cell r="T5554" t="str">
            <v>lujang</v>
          </cell>
          <cell r="AK5554" t="str">
            <v>Case Not Resolved</v>
          </cell>
          <cell r="AN5554">
            <v>0</v>
          </cell>
        </row>
        <row r="5555">
          <cell r="T5555" t="str">
            <v>yuxiam</v>
          </cell>
          <cell r="AK5555" t="str">
            <v>Case Not Resolved</v>
          </cell>
          <cell r="AN5555">
            <v>0</v>
          </cell>
        </row>
        <row r="5556">
          <cell r="T5556" t="str">
            <v>jieyaoge</v>
          </cell>
          <cell r="AK5556" t="str">
            <v>Case Not Resolved</v>
          </cell>
          <cell r="AN5556">
            <v>0</v>
          </cell>
        </row>
        <row r="5557">
          <cell r="AK5557" t="str">
            <v>2019 UVN Proof Provided</v>
          </cell>
          <cell r="AN5557">
            <v>0</v>
          </cell>
        </row>
        <row r="5558">
          <cell r="T5558" t="str">
            <v>qiweiyi</v>
          </cell>
          <cell r="AK5558" t="str">
            <v>Not Available</v>
          </cell>
          <cell r="AN5558">
            <v>0</v>
          </cell>
        </row>
        <row r="5559">
          <cell r="T5559" t="str">
            <v>wuying</v>
          </cell>
          <cell r="AK5559" t="str">
            <v>Not Available</v>
          </cell>
          <cell r="AN5559">
            <v>0</v>
          </cell>
        </row>
        <row r="5560">
          <cell r="T5560" t="str">
            <v>xinru</v>
          </cell>
          <cell r="AK5560" t="str">
            <v>Not Available</v>
          </cell>
          <cell r="AN5560">
            <v>0</v>
          </cell>
        </row>
        <row r="5561">
          <cell r="T5561" t="str">
            <v>soriniss</v>
          </cell>
          <cell r="AK5561" t="str">
            <v>Valid proof provided</v>
          </cell>
          <cell r="AN5561">
            <v>1</v>
          </cell>
        </row>
        <row r="5562">
          <cell r="T5562" t="str">
            <v>johnwals</v>
          </cell>
          <cell r="AK5562" t="str">
            <v>Case Not Resolved</v>
          </cell>
          <cell r="AN5562">
            <v>0</v>
          </cell>
        </row>
        <row r="5563">
          <cell r="T5563" t="str">
            <v>johnwals</v>
          </cell>
          <cell r="AK5563" t="str">
            <v>Case Not Resolved</v>
          </cell>
          <cell r="AN5563">
            <v>0</v>
          </cell>
        </row>
        <row r="5564">
          <cell r="T5564" t="str">
            <v>johnwals</v>
          </cell>
          <cell r="AK5564" t="str">
            <v>Case Not Resolved</v>
          </cell>
          <cell r="AN5564">
            <v>0</v>
          </cell>
        </row>
        <row r="5565">
          <cell r="T5565" t="str">
            <v>yuqhuang</v>
          </cell>
          <cell r="AK5565" t="str">
            <v>Case Not Resolved</v>
          </cell>
          <cell r="AN5565">
            <v>0</v>
          </cell>
        </row>
        <row r="5566">
          <cell r="T5566" t="str">
            <v>lujang</v>
          </cell>
          <cell r="AK5566" t="str">
            <v>Case Not Resolved</v>
          </cell>
          <cell r="AN5566">
            <v>0</v>
          </cell>
        </row>
        <row r="5567">
          <cell r="T5567" t="str">
            <v>immatte</v>
          </cell>
          <cell r="AK5567" t="str">
            <v>Other - No Applicable Reason Code</v>
          </cell>
          <cell r="AN5567">
            <v>0</v>
          </cell>
        </row>
        <row r="5568">
          <cell r="T5568" t="str">
            <v>lisiqun</v>
          </cell>
          <cell r="AK5568" t="str">
            <v>Case Not Resolved</v>
          </cell>
          <cell r="AN5568">
            <v>0</v>
          </cell>
        </row>
        <row r="5569">
          <cell r="T5569" t="str">
            <v>xiaogren</v>
          </cell>
          <cell r="AK5569" t="str">
            <v>Case Not Resolved</v>
          </cell>
          <cell r="AN5569">
            <v>0</v>
          </cell>
        </row>
        <row r="5570">
          <cell r="T5570" t="str">
            <v>mukimovt</v>
          </cell>
          <cell r="AK5570" t="str">
            <v>Waiting for proof</v>
          </cell>
          <cell r="AN5570">
            <v>0</v>
          </cell>
        </row>
        <row r="5571">
          <cell r="AK5571" t="str">
            <v>Case Not Resolved</v>
          </cell>
          <cell r="AN5571">
            <v>0</v>
          </cell>
        </row>
        <row r="5572">
          <cell r="T5572" t="str">
            <v>qiweiyi</v>
          </cell>
          <cell r="AK5572" t="str">
            <v>Not Available</v>
          </cell>
          <cell r="AN5572">
            <v>0</v>
          </cell>
        </row>
        <row r="5573">
          <cell r="T5573" t="str">
            <v>yumengya</v>
          </cell>
          <cell r="AK5573" t="str">
            <v>Not Available</v>
          </cell>
          <cell r="AN5573">
            <v>0</v>
          </cell>
        </row>
        <row r="5574">
          <cell r="T5574" t="str">
            <v>myilun</v>
          </cell>
          <cell r="AK5574" t="str">
            <v>Not Available</v>
          </cell>
          <cell r="AN5574">
            <v>0</v>
          </cell>
        </row>
        <row r="5575">
          <cell r="T5575" t="str">
            <v>wenzchen</v>
          </cell>
          <cell r="AK5575" t="str">
            <v>Not Available</v>
          </cell>
          <cell r="AN5575">
            <v>0</v>
          </cell>
        </row>
        <row r="5576">
          <cell r="AK5576" t="str">
            <v>2019 UVN Proof Provided</v>
          </cell>
          <cell r="AN5576">
            <v>0</v>
          </cell>
        </row>
        <row r="5577">
          <cell r="T5577" t="str">
            <v>matyldk</v>
          </cell>
          <cell r="AK5577" t="str">
            <v>Not Available</v>
          </cell>
          <cell r="AN5577">
            <v>0</v>
          </cell>
        </row>
        <row r="5578">
          <cell r="T5578" t="str">
            <v>immatte</v>
          </cell>
          <cell r="AK5578" t="str">
            <v>Other VAT Question</v>
          </cell>
          <cell r="AN5578">
            <v>0</v>
          </cell>
        </row>
        <row r="5579">
          <cell r="T5579" t="str">
            <v>jieyaoge</v>
          </cell>
          <cell r="AK5579" t="str">
            <v>Case Not Resolved</v>
          </cell>
          <cell r="AN5579">
            <v>0</v>
          </cell>
        </row>
        <row r="5580">
          <cell r="T5580" t="str">
            <v>yuxiam</v>
          </cell>
          <cell r="AK5580" t="str">
            <v>Case Not Resolved</v>
          </cell>
          <cell r="AN5580">
            <v>0</v>
          </cell>
        </row>
        <row r="5581">
          <cell r="T5581" t="str">
            <v>yuxiam</v>
          </cell>
          <cell r="AK5581" t="str">
            <v>Case Not Resolved</v>
          </cell>
          <cell r="AN5581">
            <v>0</v>
          </cell>
        </row>
        <row r="5582">
          <cell r="T5582" t="str">
            <v>yuxiam</v>
          </cell>
          <cell r="AK5582" t="str">
            <v>Case Not Resolved</v>
          </cell>
          <cell r="AN5582">
            <v>0</v>
          </cell>
        </row>
        <row r="5583">
          <cell r="T5583" t="str">
            <v>yuxiam</v>
          </cell>
          <cell r="AK5583" t="str">
            <v>Case Not Resolved</v>
          </cell>
          <cell r="AN5583">
            <v>0</v>
          </cell>
        </row>
        <row r="5584">
          <cell r="T5584" t="str">
            <v>ouyangl</v>
          </cell>
          <cell r="AK5584" t="str">
            <v>Not Available</v>
          </cell>
          <cell r="AN5584">
            <v>0</v>
          </cell>
        </row>
        <row r="5585">
          <cell r="T5585" t="str">
            <v>wenzchen</v>
          </cell>
          <cell r="AK5585" t="str">
            <v>Not Available</v>
          </cell>
          <cell r="AN5585">
            <v>0</v>
          </cell>
        </row>
        <row r="5586">
          <cell r="T5586" t="str">
            <v>lujang</v>
          </cell>
          <cell r="AK5586" t="str">
            <v>Not Available</v>
          </cell>
          <cell r="AN5586">
            <v>0</v>
          </cell>
        </row>
        <row r="5587">
          <cell r="AK5587" t="str">
            <v>Case Not Resolved</v>
          </cell>
          <cell r="AN5587">
            <v>0</v>
          </cell>
        </row>
        <row r="5588">
          <cell r="AK5588" t="str">
            <v>Case Not Resolved</v>
          </cell>
          <cell r="AN5588">
            <v>1</v>
          </cell>
        </row>
        <row r="5589">
          <cell r="T5589" t="str">
            <v>wuying</v>
          </cell>
          <cell r="AK5589" t="str">
            <v>Not Available</v>
          </cell>
          <cell r="AN5589">
            <v>0</v>
          </cell>
        </row>
        <row r="5590">
          <cell r="T5590" t="str">
            <v>myilun</v>
          </cell>
          <cell r="AK5590" t="str">
            <v>Not Available</v>
          </cell>
          <cell r="AN5590">
            <v>0</v>
          </cell>
        </row>
        <row r="5591">
          <cell r="T5591" t="str">
            <v>johnwals</v>
          </cell>
          <cell r="AK5591" t="str">
            <v>VAT Uploaded</v>
          </cell>
          <cell r="AN5591">
            <v>0</v>
          </cell>
        </row>
        <row r="5592">
          <cell r="T5592" t="str">
            <v>johnwals</v>
          </cell>
          <cell r="AK5592" t="str">
            <v>VAT Uploaded</v>
          </cell>
          <cell r="AN5592">
            <v>0</v>
          </cell>
        </row>
        <row r="5593">
          <cell r="T5593" t="str">
            <v>mukimovt</v>
          </cell>
          <cell r="AK5593" t="str">
            <v>Giving up account</v>
          </cell>
          <cell r="AN5593">
            <v>0</v>
          </cell>
        </row>
        <row r="5594">
          <cell r="T5594" t="str">
            <v>liuwenyu</v>
          </cell>
          <cell r="AK5594" t="str">
            <v>Case Not Resolved</v>
          </cell>
          <cell r="AN5594">
            <v>0</v>
          </cell>
        </row>
        <row r="5595">
          <cell r="T5595" t="str">
            <v>xiaogren</v>
          </cell>
          <cell r="AK5595" t="str">
            <v>Case Not Resolved</v>
          </cell>
          <cell r="AN5595">
            <v>0</v>
          </cell>
        </row>
        <row r="5596">
          <cell r="T5596" t="str">
            <v>lujang</v>
          </cell>
          <cell r="AK5596" t="str">
            <v>Case Not Resolved</v>
          </cell>
          <cell r="AN5596">
            <v>0</v>
          </cell>
        </row>
        <row r="5597">
          <cell r="T5597" t="str">
            <v>zhaoyua</v>
          </cell>
          <cell r="AK5597" t="str">
            <v>Not Available</v>
          </cell>
          <cell r="AN5597">
            <v>0</v>
          </cell>
        </row>
        <row r="5598">
          <cell r="T5598" t="str">
            <v>lnjn</v>
          </cell>
          <cell r="AK5598" t="str">
            <v>Not Available</v>
          </cell>
          <cell r="AN5598">
            <v>0</v>
          </cell>
        </row>
        <row r="5599">
          <cell r="T5599" t="str">
            <v>lnjn</v>
          </cell>
          <cell r="AK5599" t="str">
            <v>Not Available</v>
          </cell>
          <cell r="AN5599">
            <v>0</v>
          </cell>
        </row>
        <row r="5600">
          <cell r="T5600" t="str">
            <v>ouyangl</v>
          </cell>
          <cell r="AK5600" t="str">
            <v>2019 UVN No Proof or Rejected</v>
          </cell>
          <cell r="AN5600">
            <v>0</v>
          </cell>
        </row>
        <row r="5601">
          <cell r="T5601" t="str">
            <v>rabiv</v>
          </cell>
          <cell r="AK5601" t="str">
            <v>Other - No Applicable Reason Code</v>
          </cell>
          <cell r="AN5601">
            <v>0</v>
          </cell>
        </row>
        <row r="5602">
          <cell r="T5602" t="str">
            <v>hashen</v>
          </cell>
          <cell r="AK5602" t="str">
            <v>Waiting for proof</v>
          </cell>
          <cell r="AN5602">
            <v>0</v>
          </cell>
        </row>
        <row r="5603">
          <cell r="T5603" t="str">
            <v>yitingc</v>
          </cell>
          <cell r="AK5603" t="str">
            <v>Case Not Resolved</v>
          </cell>
          <cell r="AN5603">
            <v>0</v>
          </cell>
        </row>
        <row r="5604">
          <cell r="T5604" t="str">
            <v>yuqhuang</v>
          </cell>
          <cell r="AK5604" t="str">
            <v>Other VAT Question</v>
          </cell>
          <cell r="AN5604">
            <v>0</v>
          </cell>
        </row>
        <row r="5605">
          <cell r="T5605" t="str">
            <v>yuntang</v>
          </cell>
          <cell r="AK5605" t="str">
            <v>Case Not Resolved</v>
          </cell>
          <cell r="AN5605">
            <v>1</v>
          </cell>
        </row>
        <row r="5606">
          <cell r="T5606" t="str">
            <v>zhaoyw</v>
          </cell>
          <cell r="AK5606" t="str">
            <v>Case Not Resolved</v>
          </cell>
          <cell r="AN5606">
            <v>0</v>
          </cell>
        </row>
        <row r="5607">
          <cell r="T5607" t="str">
            <v>yuxiam</v>
          </cell>
          <cell r="AK5607" t="str">
            <v>Case Not Resolved</v>
          </cell>
          <cell r="AN5607">
            <v>0</v>
          </cell>
        </row>
        <row r="5608">
          <cell r="AK5608" t="str">
            <v>Case Not Resolved</v>
          </cell>
          <cell r="AN5608">
            <v>0</v>
          </cell>
        </row>
        <row r="5609">
          <cell r="AK5609" t="str">
            <v>Case Not Resolved</v>
          </cell>
          <cell r="AN5609">
            <v>0</v>
          </cell>
        </row>
        <row r="5610">
          <cell r="T5610" t="str">
            <v>xinru</v>
          </cell>
          <cell r="AK5610" t="str">
            <v>Not Available</v>
          </cell>
          <cell r="AN5610">
            <v>0</v>
          </cell>
        </row>
        <row r="5611">
          <cell r="T5611" t="str">
            <v>sunhengy</v>
          </cell>
          <cell r="AK5611" t="str">
            <v>Not Available</v>
          </cell>
          <cell r="AN5611">
            <v>0</v>
          </cell>
        </row>
        <row r="5612">
          <cell r="T5612" t="str">
            <v>mbbravo</v>
          </cell>
          <cell r="AK5612" t="str">
            <v>VAT Uploaded</v>
          </cell>
          <cell r="AN5612">
            <v>0</v>
          </cell>
        </row>
        <row r="5613">
          <cell r="AK5613" t="str">
            <v>Case Not Resolved</v>
          </cell>
          <cell r="AN5613">
            <v>1</v>
          </cell>
        </row>
        <row r="5614">
          <cell r="AK5614" t="str">
            <v>2019 UVN No Proof or Rejected</v>
          </cell>
          <cell r="AN5614">
            <v>0</v>
          </cell>
        </row>
        <row r="5615">
          <cell r="T5615" t="str">
            <v>rabiv</v>
          </cell>
          <cell r="AK5615" t="str">
            <v>Other - No Applicable Reason Code</v>
          </cell>
          <cell r="AN5615">
            <v>0</v>
          </cell>
        </row>
        <row r="5616">
          <cell r="T5616" t="str">
            <v>yuxiam</v>
          </cell>
          <cell r="AK5616" t="str">
            <v>Case Not Resolved</v>
          </cell>
          <cell r="AN5616">
            <v>0</v>
          </cell>
        </row>
        <row r="5617">
          <cell r="T5617" t="str">
            <v>choyi</v>
          </cell>
          <cell r="AK5617" t="str">
            <v>Not Available</v>
          </cell>
          <cell r="AN5617">
            <v>0</v>
          </cell>
        </row>
        <row r="5618">
          <cell r="T5618" t="str">
            <v>jinqin</v>
          </cell>
          <cell r="AK5618" t="str">
            <v>Not Available</v>
          </cell>
          <cell r="AN5618">
            <v>0</v>
          </cell>
        </row>
        <row r="5619">
          <cell r="AK5619" t="str">
            <v>Case Not Resolved</v>
          </cell>
          <cell r="AN5619">
            <v>0</v>
          </cell>
        </row>
        <row r="5620">
          <cell r="T5620" t="str">
            <v>corkeryr</v>
          </cell>
          <cell r="AK5620" t="str">
            <v>Giving up account</v>
          </cell>
          <cell r="AN5620">
            <v>0</v>
          </cell>
        </row>
        <row r="5621">
          <cell r="T5621" t="str">
            <v>luyingao</v>
          </cell>
          <cell r="AK5621" t="str">
            <v>Not Available</v>
          </cell>
          <cell r="AN5621">
            <v>0</v>
          </cell>
        </row>
        <row r="5622">
          <cell r="T5622" t="str">
            <v>johnwals</v>
          </cell>
          <cell r="AK5622" t="str">
            <v>VAT Uploaded</v>
          </cell>
          <cell r="AN5622">
            <v>0</v>
          </cell>
        </row>
        <row r="5623">
          <cell r="T5623" t="str">
            <v>johnwals</v>
          </cell>
          <cell r="AK5623" t="str">
            <v>VAT Uploaded</v>
          </cell>
          <cell r="AN5623">
            <v>0</v>
          </cell>
        </row>
        <row r="5624">
          <cell r="T5624" t="str">
            <v>soriniss</v>
          </cell>
          <cell r="AK5624" t="str">
            <v>Other - No Applicable Reason Code</v>
          </cell>
          <cell r="AN5624">
            <v>0</v>
          </cell>
        </row>
        <row r="5625">
          <cell r="T5625" t="str">
            <v>ninagian</v>
          </cell>
          <cell r="AK5625" t="str">
            <v>Other VAT Question</v>
          </cell>
          <cell r="AN5625">
            <v>0</v>
          </cell>
        </row>
        <row r="5626">
          <cell r="T5626" t="str">
            <v>johnwals</v>
          </cell>
          <cell r="AK5626" t="str">
            <v>Case Not Resolved</v>
          </cell>
          <cell r="AN5626">
            <v>0</v>
          </cell>
        </row>
        <row r="5627">
          <cell r="T5627" t="str">
            <v>rabiv</v>
          </cell>
          <cell r="AK5627" t="str">
            <v>VAT Uploaded</v>
          </cell>
          <cell r="AN5627">
            <v>0</v>
          </cell>
        </row>
        <row r="5628">
          <cell r="T5628" t="str">
            <v>johnwals</v>
          </cell>
          <cell r="AK5628" t="str">
            <v>Case Not Resolved</v>
          </cell>
          <cell r="AN5628">
            <v>0</v>
          </cell>
        </row>
        <row r="5629">
          <cell r="T5629" t="str">
            <v>hashen</v>
          </cell>
          <cell r="AK5629" t="str">
            <v>Case Not Resolved</v>
          </cell>
          <cell r="AN5629">
            <v>0</v>
          </cell>
        </row>
        <row r="5630">
          <cell r="T5630" t="str">
            <v>johnwals</v>
          </cell>
          <cell r="AK5630" t="str">
            <v>Case Not Resolved</v>
          </cell>
          <cell r="AN5630">
            <v>0</v>
          </cell>
        </row>
        <row r="5631">
          <cell r="T5631" t="str">
            <v>johnwals</v>
          </cell>
          <cell r="AK5631" t="str">
            <v>Case Not Resolved</v>
          </cell>
          <cell r="AN5631">
            <v>0</v>
          </cell>
        </row>
        <row r="5632">
          <cell r="T5632" t="str">
            <v>jieyaoge</v>
          </cell>
          <cell r="AK5632" t="str">
            <v>Case Not Resolved</v>
          </cell>
          <cell r="AN5632">
            <v>0</v>
          </cell>
        </row>
        <row r="5633">
          <cell r="T5633" t="str">
            <v>yuxiam</v>
          </cell>
          <cell r="AK5633" t="str">
            <v>Case Not Resolved</v>
          </cell>
          <cell r="AN5633">
            <v>0</v>
          </cell>
        </row>
        <row r="5634">
          <cell r="T5634" t="str">
            <v>lujang</v>
          </cell>
          <cell r="AK5634" t="str">
            <v>Case Not Resolved</v>
          </cell>
          <cell r="AN5634">
            <v>0</v>
          </cell>
        </row>
        <row r="5635">
          <cell r="T5635" t="str">
            <v>ninagian</v>
          </cell>
          <cell r="AK5635" t="str">
            <v>VAT Uploaded</v>
          </cell>
          <cell r="AN5635">
            <v>0</v>
          </cell>
        </row>
        <row r="5636">
          <cell r="T5636" t="str">
            <v>wanjiali</v>
          </cell>
          <cell r="AK5636" t="str">
            <v>Not Available</v>
          </cell>
          <cell r="AN5636">
            <v>0</v>
          </cell>
        </row>
        <row r="5637">
          <cell r="T5637" t="str">
            <v>lujang</v>
          </cell>
          <cell r="AK5637" t="str">
            <v>Not Available</v>
          </cell>
          <cell r="AN5637">
            <v>0</v>
          </cell>
        </row>
        <row r="5638">
          <cell r="T5638" t="str">
            <v>mukimovt</v>
          </cell>
          <cell r="AK5638" t="str">
            <v>Other VAT Question</v>
          </cell>
          <cell r="AN5638">
            <v>0</v>
          </cell>
        </row>
        <row r="5639">
          <cell r="T5639" t="str">
            <v>cillianc</v>
          </cell>
          <cell r="AK5639" t="str">
            <v>2019 UVN No Proof or Rejected</v>
          </cell>
          <cell r="AN5639">
            <v>1</v>
          </cell>
        </row>
        <row r="5640">
          <cell r="T5640" t="str">
            <v>corkeryr</v>
          </cell>
          <cell r="AK5640" t="str">
            <v>VAT Uploaded</v>
          </cell>
          <cell r="AN5640">
            <v>0</v>
          </cell>
        </row>
        <row r="5641">
          <cell r="T5641" t="str">
            <v>lujang</v>
          </cell>
          <cell r="AK5641" t="str">
            <v>Case Not Resolved</v>
          </cell>
          <cell r="AN5641">
            <v>0</v>
          </cell>
        </row>
        <row r="5642">
          <cell r="T5642" t="str">
            <v>johnwals</v>
          </cell>
          <cell r="AK5642" t="str">
            <v>Valid proof provided</v>
          </cell>
          <cell r="AN5642">
            <v>0</v>
          </cell>
        </row>
        <row r="5643">
          <cell r="T5643" t="str">
            <v>corkeryr</v>
          </cell>
          <cell r="AK5643" t="str">
            <v>Other VAT Question</v>
          </cell>
          <cell r="AN5643">
            <v>0</v>
          </cell>
        </row>
        <row r="5644">
          <cell r="T5644" t="str">
            <v>immatte</v>
          </cell>
          <cell r="AK5644" t="str">
            <v>Other - No Applicable Reason Code</v>
          </cell>
          <cell r="AN5644">
            <v>0</v>
          </cell>
        </row>
        <row r="5645">
          <cell r="T5645" t="str">
            <v>matyldk</v>
          </cell>
          <cell r="AK5645" t="str">
            <v>Case Not Resolved</v>
          </cell>
          <cell r="AN5645">
            <v>0</v>
          </cell>
        </row>
        <row r="5646">
          <cell r="T5646" t="str">
            <v>johnwals</v>
          </cell>
          <cell r="AK5646" t="str">
            <v>Waiting for proof</v>
          </cell>
          <cell r="AN5646">
            <v>0</v>
          </cell>
        </row>
        <row r="5647">
          <cell r="T5647" t="str">
            <v>zhaoyua</v>
          </cell>
          <cell r="AK5647" t="str">
            <v>Not Available</v>
          </cell>
          <cell r="AN5647">
            <v>0</v>
          </cell>
        </row>
        <row r="5648">
          <cell r="T5648" t="str">
            <v>mbbravo</v>
          </cell>
          <cell r="AK5648" t="str">
            <v>VAT Uploaded</v>
          </cell>
          <cell r="AN5648">
            <v>0</v>
          </cell>
        </row>
        <row r="5649">
          <cell r="T5649" t="str">
            <v>rabiv</v>
          </cell>
          <cell r="AK5649" t="str">
            <v>Other VAT Question</v>
          </cell>
          <cell r="AN5649">
            <v>0</v>
          </cell>
        </row>
        <row r="5650">
          <cell r="T5650" t="str">
            <v>johnwals</v>
          </cell>
          <cell r="AK5650" t="str">
            <v>Case Not Resolved</v>
          </cell>
          <cell r="AN5650">
            <v>0</v>
          </cell>
        </row>
        <row r="5651">
          <cell r="T5651" t="str">
            <v>ninagian</v>
          </cell>
          <cell r="AK5651" t="str">
            <v>Other VAT Question</v>
          </cell>
          <cell r="AN5651">
            <v>0</v>
          </cell>
        </row>
        <row r="5652">
          <cell r="T5652" t="str">
            <v>johnwals</v>
          </cell>
          <cell r="AK5652" t="str">
            <v>Case Not Resolved</v>
          </cell>
          <cell r="AN5652">
            <v>0</v>
          </cell>
        </row>
        <row r="5653">
          <cell r="T5653" t="str">
            <v>yitingc</v>
          </cell>
          <cell r="AK5653" t="str">
            <v>Case Not Resolved</v>
          </cell>
          <cell r="AN5653">
            <v>0</v>
          </cell>
        </row>
        <row r="5654">
          <cell r="T5654" t="str">
            <v>yuxiam</v>
          </cell>
          <cell r="AK5654" t="str">
            <v>Case Not Resolved</v>
          </cell>
          <cell r="AN5654">
            <v>0</v>
          </cell>
        </row>
        <row r="5655">
          <cell r="AK5655" t="str">
            <v>Case Not Resolved</v>
          </cell>
          <cell r="AN5655">
            <v>1</v>
          </cell>
        </row>
        <row r="5656">
          <cell r="AK5656" t="str">
            <v>Case Not Resolved</v>
          </cell>
          <cell r="AN5656">
            <v>1</v>
          </cell>
        </row>
        <row r="5657">
          <cell r="AK5657" t="str">
            <v>2019 UVN Proof Provided</v>
          </cell>
          <cell r="AN5657">
            <v>0</v>
          </cell>
        </row>
        <row r="5658">
          <cell r="T5658" t="str">
            <v>hashen</v>
          </cell>
          <cell r="AK5658" t="str">
            <v>Case Not Resolved</v>
          </cell>
          <cell r="AN5658">
            <v>0</v>
          </cell>
        </row>
        <row r="5659">
          <cell r="T5659" t="str">
            <v>liuwenyu</v>
          </cell>
          <cell r="AK5659" t="str">
            <v>Case Not Resolved</v>
          </cell>
          <cell r="AN5659">
            <v>0</v>
          </cell>
        </row>
        <row r="5660">
          <cell r="T5660" t="str">
            <v>xinru</v>
          </cell>
          <cell r="AK5660" t="str">
            <v>Not Available</v>
          </cell>
          <cell r="AN5660">
            <v>0</v>
          </cell>
        </row>
        <row r="5661">
          <cell r="T5661" t="str">
            <v>myilun</v>
          </cell>
          <cell r="AK5661" t="str">
            <v>Not Available</v>
          </cell>
          <cell r="AN5661">
            <v>0</v>
          </cell>
        </row>
        <row r="5662">
          <cell r="AK5662" t="str">
            <v>Case Not Resolved</v>
          </cell>
          <cell r="AN5662">
            <v>1</v>
          </cell>
        </row>
        <row r="5663">
          <cell r="T5663" t="str">
            <v>johnwals</v>
          </cell>
          <cell r="AK5663" t="str">
            <v>VAT Uploaded</v>
          </cell>
          <cell r="AN5663">
            <v>0</v>
          </cell>
        </row>
        <row r="5664">
          <cell r="T5664" t="str">
            <v>johnwals</v>
          </cell>
          <cell r="AK5664" t="str">
            <v>2019 UVN Proof Provided</v>
          </cell>
          <cell r="AN5664">
            <v>0</v>
          </cell>
        </row>
        <row r="5665">
          <cell r="AK5665" t="str">
            <v>Other VAT Question</v>
          </cell>
          <cell r="AN5665">
            <v>0</v>
          </cell>
        </row>
        <row r="5666">
          <cell r="T5666" t="str">
            <v>zhizha</v>
          </cell>
          <cell r="AK5666" t="str">
            <v>Case Not Resolved</v>
          </cell>
          <cell r="AN5666">
            <v>0</v>
          </cell>
        </row>
        <row r="5667">
          <cell r="T5667" t="str">
            <v>yuntang</v>
          </cell>
          <cell r="AK5667" t="str">
            <v>Case Not Resolved</v>
          </cell>
          <cell r="AN5667">
            <v>0</v>
          </cell>
        </row>
        <row r="5668">
          <cell r="T5668" t="str">
            <v>lujang</v>
          </cell>
          <cell r="AK5668" t="str">
            <v>Case Not Resolved</v>
          </cell>
          <cell r="AN5668">
            <v>0</v>
          </cell>
        </row>
        <row r="5669">
          <cell r="T5669" t="str">
            <v>johnwals</v>
          </cell>
          <cell r="AK5669" t="str">
            <v>Waiting for proof</v>
          </cell>
          <cell r="AN5669">
            <v>0</v>
          </cell>
        </row>
        <row r="5670">
          <cell r="T5670" t="str">
            <v>wenzchen</v>
          </cell>
          <cell r="AK5670" t="str">
            <v>2019 UVN Proof Provided</v>
          </cell>
          <cell r="AN5670">
            <v>0</v>
          </cell>
        </row>
        <row r="5671">
          <cell r="AK5671" t="str">
            <v>Case Not Resolved</v>
          </cell>
          <cell r="AN5671">
            <v>0</v>
          </cell>
        </row>
        <row r="5672">
          <cell r="T5672" t="str">
            <v>wenzchen</v>
          </cell>
          <cell r="AK5672" t="str">
            <v>Not Available</v>
          </cell>
          <cell r="AN5672">
            <v>0</v>
          </cell>
        </row>
        <row r="5673">
          <cell r="T5673" t="str">
            <v>corkeryr</v>
          </cell>
          <cell r="AK5673" t="str">
            <v>VAT Uploaded</v>
          </cell>
          <cell r="AN5673">
            <v>0</v>
          </cell>
        </row>
        <row r="5674">
          <cell r="AK5674" t="str">
            <v>Case Not Resolved</v>
          </cell>
          <cell r="AN5674">
            <v>1</v>
          </cell>
        </row>
        <row r="5675">
          <cell r="T5675" t="str">
            <v>qiweiyi</v>
          </cell>
          <cell r="AK5675" t="str">
            <v>2019 UVN No Proof or Rejected</v>
          </cell>
          <cell r="AN5675">
            <v>0</v>
          </cell>
        </row>
        <row r="5676">
          <cell r="AK5676" t="str">
            <v>Case Not Resolved</v>
          </cell>
          <cell r="AN5676">
            <v>1</v>
          </cell>
        </row>
        <row r="5677">
          <cell r="T5677" t="str">
            <v>mbbravo</v>
          </cell>
          <cell r="AK5677" t="str">
            <v>2019 UVN No Proof or Rejected</v>
          </cell>
          <cell r="AN5677">
            <v>0</v>
          </cell>
        </row>
        <row r="5678">
          <cell r="AK5678" t="str">
            <v>2019 UVN No Proof or Rejected</v>
          </cell>
          <cell r="AN5678">
            <v>0</v>
          </cell>
        </row>
        <row r="5679">
          <cell r="T5679" t="str">
            <v>johnwals</v>
          </cell>
          <cell r="AK5679" t="str">
            <v>Unresponsive Seller</v>
          </cell>
          <cell r="AN5679">
            <v>0</v>
          </cell>
        </row>
        <row r="5680">
          <cell r="T5680" t="str">
            <v>ninagian</v>
          </cell>
          <cell r="AK5680" t="str">
            <v>Other VAT Question</v>
          </cell>
          <cell r="AN5680">
            <v>0</v>
          </cell>
        </row>
        <row r="5681">
          <cell r="T5681" t="str">
            <v>soriniss</v>
          </cell>
          <cell r="AK5681" t="str">
            <v>Other - No Applicable Reason Code</v>
          </cell>
          <cell r="AN5681">
            <v>0</v>
          </cell>
        </row>
        <row r="5682">
          <cell r="T5682" t="str">
            <v>wngmlu</v>
          </cell>
          <cell r="AK5682" t="str">
            <v>Case Not Resolved</v>
          </cell>
          <cell r="AN5682">
            <v>0</v>
          </cell>
        </row>
        <row r="5683">
          <cell r="T5683" t="str">
            <v>chenhaiw</v>
          </cell>
          <cell r="AK5683" t="str">
            <v>Case Not Resolved</v>
          </cell>
          <cell r="AN5683">
            <v>0</v>
          </cell>
        </row>
        <row r="5684">
          <cell r="T5684" t="str">
            <v>yumengya</v>
          </cell>
          <cell r="AK5684" t="str">
            <v>Case Not Resolved</v>
          </cell>
          <cell r="AN5684">
            <v>0</v>
          </cell>
        </row>
        <row r="5685">
          <cell r="T5685" t="str">
            <v>yitingc</v>
          </cell>
          <cell r="AK5685" t="str">
            <v>Case Not Resolved</v>
          </cell>
          <cell r="AN5685">
            <v>0</v>
          </cell>
        </row>
        <row r="5686">
          <cell r="T5686" t="str">
            <v>lujang</v>
          </cell>
          <cell r="AK5686" t="str">
            <v>Case Not Resolved</v>
          </cell>
          <cell r="AN5686">
            <v>0</v>
          </cell>
        </row>
        <row r="5687">
          <cell r="T5687" t="str">
            <v>xiaogren</v>
          </cell>
          <cell r="AK5687" t="str">
            <v>Case Not Resolved</v>
          </cell>
          <cell r="AN5687">
            <v>0</v>
          </cell>
        </row>
        <row r="5688">
          <cell r="T5688" t="str">
            <v>yuxiam</v>
          </cell>
          <cell r="AK5688" t="str">
            <v>Case Not Resolved</v>
          </cell>
          <cell r="AN5688">
            <v>0</v>
          </cell>
        </row>
        <row r="5689">
          <cell r="T5689" t="str">
            <v>xiaogren</v>
          </cell>
          <cell r="AK5689" t="str">
            <v>Case Not Resolved</v>
          </cell>
          <cell r="AN5689">
            <v>0</v>
          </cell>
        </row>
        <row r="5690">
          <cell r="AK5690" t="str">
            <v>Case Not Resolved</v>
          </cell>
          <cell r="AN5690">
            <v>0</v>
          </cell>
        </row>
        <row r="5691">
          <cell r="AK5691" t="str">
            <v>Case Not Resolved</v>
          </cell>
          <cell r="AN5691">
            <v>0</v>
          </cell>
        </row>
        <row r="5692">
          <cell r="AK5692" t="str">
            <v>Case Not Resolved</v>
          </cell>
          <cell r="AN5692">
            <v>0</v>
          </cell>
        </row>
        <row r="5693">
          <cell r="T5693" t="str">
            <v>johnwals</v>
          </cell>
          <cell r="AK5693" t="str">
            <v>VAT Uploaded</v>
          </cell>
          <cell r="AN5693">
            <v>0</v>
          </cell>
        </row>
        <row r="5694">
          <cell r="T5694" t="str">
            <v>wngmlu</v>
          </cell>
          <cell r="AK5694" t="str">
            <v>Not Available</v>
          </cell>
          <cell r="AN5694">
            <v>0</v>
          </cell>
        </row>
        <row r="5695">
          <cell r="T5695" t="str">
            <v>mukimovt</v>
          </cell>
          <cell r="AK5695" t="str">
            <v>Other VAT Question</v>
          </cell>
          <cell r="AN5695">
            <v>0</v>
          </cell>
        </row>
        <row r="5696">
          <cell r="T5696" t="str">
            <v>mukimovt</v>
          </cell>
          <cell r="AK5696" t="str">
            <v>Other VAT Question</v>
          </cell>
          <cell r="AN5696">
            <v>0</v>
          </cell>
        </row>
        <row r="5697">
          <cell r="T5697" t="str">
            <v>corkeryr</v>
          </cell>
          <cell r="AK5697" t="str">
            <v>Giving up account</v>
          </cell>
          <cell r="AN5697">
            <v>0</v>
          </cell>
        </row>
        <row r="5698">
          <cell r="T5698" t="str">
            <v>rabiv</v>
          </cell>
          <cell r="AK5698" t="str">
            <v>Giving up account</v>
          </cell>
          <cell r="AN5698">
            <v>0</v>
          </cell>
        </row>
        <row r="5699">
          <cell r="T5699" t="str">
            <v>mukimovt</v>
          </cell>
          <cell r="AK5699" t="str">
            <v>Other VAT Question</v>
          </cell>
          <cell r="AN5699">
            <v>0</v>
          </cell>
        </row>
        <row r="5700">
          <cell r="T5700" t="str">
            <v>johnwals</v>
          </cell>
          <cell r="AK5700" t="str">
            <v>Case Not Resolved</v>
          </cell>
          <cell r="AN5700">
            <v>0</v>
          </cell>
        </row>
        <row r="5701">
          <cell r="T5701" t="str">
            <v>yumengya</v>
          </cell>
          <cell r="AK5701" t="str">
            <v>Case Not Resolved</v>
          </cell>
          <cell r="AN5701">
            <v>0</v>
          </cell>
        </row>
        <row r="5702">
          <cell r="T5702" t="str">
            <v>lujang</v>
          </cell>
          <cell r="AK5702" t="str">
            <v>Case Not Resolved</v>
          </cell>
          <cell r="AN5702">
            <v>0</v>
          </cell>
        </row>
        <row r="5703">
          <cell r="T5703" t="str">
            <v>lujang</v>
          </cell>
          <cell r="AK5703" t="str">
            <v>Case Not Resolved</v>
          </cell>
          <cell r="AN5703">
            <v>0</v>
          </cell>
        </row>
        <row r="5704">
          <cell r="T5704" t="str">
            <v>choyi</v>
          </cell>
          <cell r="AK5704" t="str">
            <v>Not Available</v>
          </cell>
          <cell r="AN5704">
            <v>0</v>
          </cell>
        </row>
        <row r="5705">
          <cell r="T5705" t="str">
            <v>xinru</v>
          </cell>
          <cell r="AK5705" t="str">
            <v>2019 UVN No Proof or Rejected</v>
          </cell>
          <cell r="AN5705">
            <v>0</v>
          </cell>
        </row>
        <row r="5706">
          <cell r="T5706" t="str">
            <v>lujang</v>
          </cell>
          <cell r="AK5706" t="str">
            <v>Not Available</v>
          </cell>
          <cell r="AN5706">
            <v>0</v>
          </cell>
        </row>
        <row r="5707">
          <cell r="T5707" t="str">
            <v>liuwenyu</v>
          </cell>
          <cell r="AK5707" t="str">
            <v>Not Available</v>
          </cell>
          <cell r="AN5707">
            <v>0</v>
          </cell>
        </row>
        <row r="5708">
          <cell r="T5708" t="str">
            <v>mbbravo</v>
          </cell>
          <cell r="AK5708" t="str">
            <v>2019 UVN No Proof or Rejected</v>
          </cell>
          <cell r="AN5708">
            <v>0</v>
          </cell>
        </row>
        <row r="5709">
          <cell r="T5709" t="str">
            <v>johnwals</v>
          </cell>
          <cell r="AK5709" t="str">
            <v>Case Not Resolved</v>
          </cell>
          <cell r="AN5709">
            <v>0</v>
          </cell>
        </row>
        <row r="5710">
          <cell r="T5710" t="str">
            <v>soriniss</v>
          </cell>
          <cell r="AK5710" t="str">
            <v>Other - No Applicable Reason Code</v>
          </cell>
          <cell r="AN5710">
            <v>0</v>
          </cell>
        </row>
        <row r="5711">
          <cell r="T5711" t="str">
            <v>luyingao</v>
          </cell>
          <cell r="AK5711" t="str">
            <v>Case Not Resolved</v>
          </cell>
          <cell r="AN5711">
            <v>0</v>
          </cell>
        </row>
        <row r="5712">
          <cell r="T5712" t="str">
            <v>xiaogren</v>
          </cell>
          <cell r="AK5712" t="str">
            <v>Case Not Resolved</v>
          </cell>
          <cell r="AN5712">
            <v>0</v>
          </cell>
        </row>
        <row r="5713">
          <cell r="T5713" t="str">
            <v>yuqhuang</v>
          </cell>
          <cell r="AK5713" t="str">
            <v>Case Not Resolved</v>
          </cell>
          <cell r="AN5713">
            <v>0</v>
          </cell>
        </row>
        <row r="5714">
          <cell r="T5714" t="str">
            <v>jinqin</v>
          </cell>
          <cell r="AK5714" t="str">
            <v>Not Available</v>
          </cell>
          <cell r="AN5714">
            <v>0</v>
          </cell>
        </row>
        <row r="5715">
          <cell r="T5715" t="str">
            <v>johnwals</v>
          </cell>
          <cell r="AK5715" t="str">
            <v>VAT Uploaded</v>
          </cell>
          <cell r="AN5715">
            <v>0</v>
          </cell>
        </row>
        <row r="5716">
          <cell r="T5716" t="str">
            <v>hashen</v>
          </cell>
          <cell r="AK5716" t="str">
            <v>Case Not Resolved</v>
          </cell>
          <cell r="AN5716">
            <v>0</v>
          </cell>
        </row>
        <row r="5717">
          <cell r="T5717" t="str">
            <v>johnwals</v>
          </cell>
          <cell r="AK5717" t="str">
            <v>Case Not Resolved</v>
          </cell>
          <cell r="AN5717">
            <v>0</v>
          </cell>
        </row>
        <row r="5718">
          <cell r="T5718" t="str">
            <v>johnwals</v>
          </cell>
          <cell r="AK5718" t="str">
            <v>Case Not Resolved</v>
          </cell>
          <cell r="AN5718">
            <v>0</v>
          </cell>
        </row>
        <row r="5719">
          <cell r="T5719" t="str">
            <v>corkeryr</v>
          </cell>
          <cell r="AK5719" t="str">
            <v>Unresponsive Seller</v>
          </cell>
          <cell r="AN5719">
            <v>0</v>
          </cell>
        </row>
        <row r="5720">
          <cell r="T5720" t="str">
            <v>chenhaiw</v>
          </cell>
          <cell r="AK5720" t="str">
            <v>Case Not Resolved</v>
          </cell>
          <cell r="AN5720">
            <v>0</v>
          </cell>
        </row>
        <row r="5721">
          <cell r="T5721" t="str">
            <v>yitingc</v>
          </cell>
          <cell r="AK5721" t="str">
            <v>Case Not Resolved</v>
          </cell>
          <cell r="AN5721">
            <v>0</v>
          </cell>
        </row>
        <row r="5722">
          <cell r="T5722" t="str">
            <v>luyingao</v>
          </cell>
          <cell r="AK5722" t="str">
            <v>Case Not Resolved</v>
          </cell>
          <cell r="AN5722">
            <v>0</v>
          </cell>
        </row>
        <row r="5723">
          <cell r="T5723" t="str">
            <v>immatte</v>
          </cell>
          <cell r="AK5723" t="str">
            <v>Other - No Applicable Reason Code</v>
          </cell>
          <cell r="AN5723">
            <v>0</v>
          </cell>
        </row>
        <row r="5724">
          <cell r="T5724" t="str">
            <v>xiaogren</v>
          </cell>
          <cell r="AK5724" t="str">
            <v>Case Not Resolved</v>
          </cell>
          <cell r="AN5724">
            <v>0</v>
          </cell>
        </row>
        <row r="5725">
          <cell r="T5725" t="str">
            <v>yuxiam</v>
          </cell>
          <cell r="AK5725" t="str">
            <v>Case Not Resolved</v>
          </cell>
          <cell r="AN5725">
            <v>0</v>
          </cell>
        </row>
        <row r="5726">
          <cell r="AK5726" t="str">
            <v>2019 UVN Proof Provided</v>
          </cell>
          <cell r="AN5726">
            <v>0</v>
          </cell>
        </row>
        <row r="5727">
          <cell r="T5727" t="str">
            <v>myilun</v>
          </cell>
          <cell r="AK5727" t="str">
            <v>Not Available</v>
          </cell>
          <cell r="AN5727">
            <v>0</v>
          </cell>
        </row>
        <row r="5728">
          <cell r="AK5728" t="str">
            <v>Case Not Resolved</v>
          </cell>
          <cell r="AN5728">
            <v>0</v>
          </cell>
        </row>
        <row r="5729">
          <cell r="T5729" t="str">
            <v>hashen</v>
          </cell>
          <cell r="AK5729" t="str">
            <v>Case Not Resolved</v>
          </cell>
          <cell r="AN5729">
            <v>0</v>
          </cell>
        </row>
        <row r="5730">
          <cell r="T5730" t="str">
            <v>johnwals</v>
          </cell>
          <cell r="AK5730" t="str">
            <v>VAT Uploaded</v>
          </cell>
          <cell r="AN5730">
            <v>0</v>
          </cell>
        </row>
        <row r="5731">
          <cell r="T5731" t="str">
            <v>corkeryr</v>
          </cell>
          <cell r="AK5731" t="str">
            <v>2019 UVN No Proof or Rejected</v>
          </cell>
          <cell r="AN5731">
            <v>1</v>
          </cell>
        </row>
        <row r="5732">
          <cell r="T5732" t="str">
            <v>johnwals</v>
          </cell>
          <cell r="AK5732" t="str">
            <v>Case Not Resolved</v>
          </cell>
          <cell r="AN5732">
            <v>0</v>
          </cell>
        </row>
        <row r="5733">
          <cell r="T5733" t="str">
            <v>mukimovt</v>
          </cell>
          <cell r="AK5733" t="str">
            <v>Waiting for proof</v>
          </cell>
          <cell r="AN5733">
            <v>0</v>
          </cell>
        </row>
        <row r="5734">
          <cell r="T5734" t="str">
            <v>johnwals</v>
          </cell>
          <cell r="AK5734" t="str">
            <v>Case Not Resolved</v>
          </cell>
          <cell r="AN5734">
            <v>0</v>
          </cell>
        </row>
        <row r="5735">
          <cell r="T5735" t="str">
            <v>xiaogren</v>
          </cell>
          <cell r="AK5735" t="str">
            <v>Case Not Resolved</v>
          </cell>
          <cell r="AN5735">
            <v>0</v>
          </cell>
        </row>
        <row r="5736">
          <cell r="T5736" t="str">
            <v>lnjn</v>
          </cell>
          <cell r="AK5736" t="str">
            <v>Case Not Resolved</v>
          </cell>
          <cell r="AN5736">
            <v>0</v>
          </cell>
        </row>
        <row r="5737">
          <cell r="T5737" t="str">
            <v>xinru</v>
          </cell>
          <cell r="AK5737" t="str">
            <v>Not Available</v>
          </cell>
          <cell r="AN5737">
            <v>0</v>
          </cell>
        </row>
        <row r="5738">
          <cell r="T5738" t="str">
            <v>lnjn</v>
          </cell>
          <cell r="AK5738" t="str">
            <v>Not Available</v>
          </cell>
          <cell r="AN5738">
            <v>0</v>
          </cell>
        </row>
        <row r="5739">
          <cell r="T5739" t="str">
            <v>xinru</v>
          </cell>
          <cell r="AK5739" t="str">
            <v>Not Available</v>
          </cell>
          <cell r="AN5739">
            <v>0</v>
          </cell>
        </row>
        <row r="5740">
          <cell r="T5740" t="str">
            <v>yumengya</v>
          </cell>
          <cell r="AK5740" t="str">
            <v>Not Available</v>
          </cell>
          <cell r="AN5740">
            <v>0</v>
          </cell>
        </row>
        <row r="5741">
          <cell r="T5741" t="str">
            <v>johnwals</v>
          </cell>
          <cell r="AK5741" t="str">
            <v>VAT Uploaded</v>
          </cell>
          <cell r="AN5741">
            <v>0</v>
          </cell>
        </row>
        <row r="5742">
          <cell r="T5742" t="str">
            <v>corkeryr</v>
          </cell>
          <cell r="AK5742" t="str">
            <v>Giving up account</v>
          </cell>
          <cell r="AN5742">
            <v>0</v>
          </cell>
        </row>
        <row r="5743">
          <cell r="T5743" t="str">
            <v>johnwals</v>
          </cell>
          <cell r="AK5743" t="str">
            <v>VAT Uploaded</v>
          </cell>
          <cell r="AN5743">
            <v>0</v>
          </cell>
        </row>
        <row r="5744">
          <cell r="T5744" t="str">
            <v>mbbravo</v>
          </cell>
          <cell r="AK5744" t="str">
            <v>2019 UVN Proof Provided</v>
          </cell>
          <cell r="AN5744">
            <v>0</v>
          </cell>
        </row>
        <row r="5745">
          <cell r="T5745" t="str">
            <v>soriniss</v>
          </cell>
          <cell r="AK5745" t="str">
            <v>Waiting for proof</v>
          </cell>
          <cell r="AN5745">
            <v>1</v>
          </cell>
        </row>
        <row r="5746">
          <cell r="T5746" t="str">
            <v>johnwals</v>
          </cell>
          <cell r="AK5746" t="str">
            <v>Case Not Resolved</v>
          </cell>
          <cell r="AN5746">
            <v>0</v>
          </cell>
        </row>
        <row r="5747">
          <cell r="T5747" t="str">
            <v>yuntang</v>
          </cell>
          <cell r="AK5747" t="str">
            <v>Case Not Resolved</v>
          </cell>
          <cell r="AN5747">
            <v>0</v>
          </cell>
        </row>
        <row r="5748">
          <cell r="T5748" t="str">
            <v>yitingc</v>
          </cell>
          <cell r="AK5748" t="str">
            <v>Case Not Resolved</v>
          </cell>
          <cell r="AN5748">
            <v>0</v>
          </cell>
        </row>
        <row r="5749">
          <cell r="T5749" t="str">
            <v>yuxiam</v>
          </cell>
          <cell r="AK5749" t="str">
            <v>Not Available</v>
          </cell>
          <cell r="AN5749">
            <v>0</v>
          </cell>
        </row>
        <row r="5750">
          <cell r="AK5750" t="str">
            <v>Case Not Resolved</v>
          </cell>
          <cell r="AN5750">
            <v>1</v>
          </cell>
        </row>
        <row r="5751">
          <cell r="AK5751" t="str">
            <v>2019 UVN Proof Provided</v>
          </cell>
          <cell r="AN5751">
            <v>0</v>
          </cell>
        </row>
        <row r="5752">
          <cell r="T5752" t="str">
            <v>hashen</v>
          </cell>
          <cell r="AK5752" t="str">
            <v>Case Not Resolved</v>
          </cell>
          <cell r="AN5752">
            <v>0</v>
          </cell>
        </row>
        <row r="5753">
          <cell r="T5753" t="str">
            <v>rabiv</v>
          </cell>
          <cell r="AK5753" t="str">
            <v>Other - No Applicable Reason Code</v>
          </cell>
          <cell r="AN5753">
            <v>0</v>
          </cell>
        </row>
        <row r="5754">
          <cell r="T5754" t="str">
            <v>ninagian</v>
          </cell>
          <cell r="AK5754" t="str">
            <v>Other VAT Question</v>
          </cell>
          <cell r="AN5754">
            <v>0</v>
          </cell>
        </row>
        <row r="5755">
          <cell r="T5755" t="str">
            <v>yuntang</v>
          </cell>
          <cell r="AK5755" t="str">
            <v>Case Not Resolved</v>
          </cell>
          <cell r="AN5755">
            <v>0</v>
          </cell>
        </row>
        <row r="5756">
          <cell r="T5756" t="str">
            <v>yuxiam</v>
          </cell>
          <cell r="AK5756" t="str">
            <v>Case Not Resolved</v>
          </cell>
          <cell r="AN5756">
            <v>0</v>
          </cell>
        </row>
        <row r="5757">
          <cell r="T5757" t="str">
            <v>lujang</v>
          </cell>
          <cell r="AK5757" t="str">
            <v>Not Available</v>
          </cell>
          <cell r="AN5757">
            <v>0</v>
          </cell>
        </row>
        <row r="5758">
          <cell r="T5758" t="str">
            <v>jinqin</v>
          </cell>
          <cell r="AK5758" t="str">
            <v>Not Available</v>
          </cell>
          <cell r="AN5758">
            <v>0</v>
          </cell>
        </row>
        <row r="5759">
          <cell r="AK5759" t="str">
            <v>2019 UVN Proof Provided</v>
          </cell>
          <cell r="AN5759">
            <v>0</v>
          </cell>
        </row>
        <row r="5760">
          <cell r="T5760" t="str">
            <v>johnwals</v>
          </cell>
          <cell r="AK5760" t="str">
            <v>VAT Uploaded</v>
          </cell>
          <cell r="AN5760">
            <v>0</v>
          </cell>
        </row>
        <row r="5761">
          <cell r="T5761" t="str">
            <v>johnwals</v>
          </cell>
          <cell r="AK5761" t="str">
            <v>Case Not Resolved</v>
          </cell>
          <cell r="AN5761">
            <v>0</v>
          </cell>
        </row>
        <row r="5762">
          <cell r="T5762" t="str">
            <v>johnwals</v>
          </cell>
          <cell r="AK5762" t="str">
            <v>2019 UVN No Proof or Rejected</v>
          </cell>
          <cell r="AN5762">
            <v>0</v>
          </cell>
        </row>
        <row r="5763">
          <cell r="T5763" t="str">
            <v>mukimovt</v>
          </cell>
          <cell r="AK5763" t="str">
            <v>Other VAT Question</v>
          </cell>
          <cell r="AN5763">
            <v>0</v>
          </cell>
        </row>
        <row r="5764">
          <cell r="T5764" t="str">
            <v>rabiv</v>
          </cell>
          <cell r="AK5764" t="str">
            <v>Other - No Applicable Reason Code</v>
          </cell>
          <cell r="AN5764">
            <v>0</v>
          </cell>
        </row>
        <row r="5765">
          <cell r="T5765" t="str">
            <v>johnwals</v>
          </cell>
          <cell r="AK5765" t="str">
            <v>Case Not Resolved</v>
          </cell>
          <cell r="AN5765">
            <v>0</v>
          </cell>
        </row>
        <row r="5766">
          <cell r="T5766" t="str">
            <v>johnwals</v>
          </cell>
          <cell r="AK5766" t="str">
            <v>Case Not Resolved</v>
          </cell>
          <cell r="AN5766">
            <v>0</v>
          </cell>
        </row>
        <row r="5767">
          <cell r="T5767" t="str">
            <v>johnwals</v>
          </cell>
          <cell r="AK5767" t="str">
            <v>VAT Uploaded</v>
          </cell>
          <cell r="AN5767">
            <v>0</v>
          </cell>
        </row>
        <row r="5768">
          <cell r="T5768" t="str">
            <v>yuxiam</v>
          </cell>
          <cell r="AK5768" t="str">
            <v>Case Not Resolved</v>
          </cell>
          <cell r="AN5768">
            <v>0</v>
          </cell>
        </row>
        <row r="5769">
          <cell r="T5769" t="str">
            <v>jieyaoge</v>
          </cell>
          <cell r="AK5769" t="str">
            <v>Case Not Resolved</v>
          </cell>
          <cell r="AN5769">
            <v>0</v>
          </cell>
        </row>
        <row r="5770">
          <cell r="AK5770" t="str">
            <v>Case Not Resolved</v>
          </cell>
          <cell r="AN5770">
            <v>0</v>
          </cell>
        </row>
        <row r="5771">
          <cell r="AK5771" t="str">
            <v>Case Not Resolved</v>
          </cell>
          <cell r="AN5771">
            <v>0</v>
          </cell>
        </row>
        <row r="5772">
          <cell r="T5772" t="str">
            <v>yumengya</v>
          </cell>
          <cell r="AK5772" t="str">
            <v>Not Available</v>
          </cell>
          <cell r="AN5772">
            <v>0</v>
          </cell>
        </row>
        <row r="5773">
          <cell r="AK5773" t="str">
            <v>Case Not Resolved</v>
          </cell>
          <cell r="AN5773">
            <v>0</v>
          </cell>
        </row>
        <row r="5774">
          <cell r="T5774" t="str">
            <v>lnjn</v>
          </cell>
          <cell r="AK5774" t="str">
            <v>Not Available</v>
          </cell>
          <cell r="AN5774">
            <v>0</v>
          </cell>
        </row>
        <row r="5775">
          <cell r="T5775" t="str">
            <v>hashen</v>
          </cell>
          <cell r="AK5775" t="str">
            <v>Case Not Resolved</v>
          </cell>
          <cell r="AN5775">
            <v>0</v>
          </cell>
        </row>
        <row r="5776">
          <cell r="T5776" t="str">
            <v>ninagian</v>
          </cell>
          <cell r="AK5776" t="str">
            <v>Other VAT Question</v>
          </cell>
          <cell r="AN5776">
            <v>0</v>
          </cell>
        </row>
        <row r="5777">
          <cell r="T5777" t="str">
            <v>johnwals</v>
          </cell>
          <cell r="AK5777" t="str">
            <v>Case Not Resolved</v>
          </cell>
          <cell r="AN5777">
            <v>0</v>
          </cell>
        </row>
        <row r="5778">
          <cell r="T5778" t="str">
            <v>corkeryr</v>
          </cell>
          <cell r="AK5778" t="str">
            <v>Unresponsive Seller</v>
          </cell>
          <cell r="AN5778">
            <v>0</v>
          </cell>
        </row>
        <row r="5779">
          <cell r="T5779" t="str">
            <v>yuqhuang</v>
          </cell>
          <cell r="AK5779" t="str">
            <v>Case Not Resolved</v>
          </cell>
          <cell r="AN5779">
            <v>0</v>
          </cell>
        </row>
        <row r="5780">
          <cell r="T5780" t="str">
            <v>yuqhuang</v>
          </cell>
          <cell r="AK5780" t="str">
            <v>Other VAT Question</v>
          </cell>
          <cell r="AN5780">
            <v>0</v>
          </cell>
        </row>
        <row r="5781">
          <cell r="T5781" t="str">
            <v>zhizha</v>
          </cell>
          <cell r="AK5781" t="str">
            <v>Case Not Resolved</v>
          </cell>
          <cell r="AN5781">
            <v>0</v>
          </cell>
        </row>
        <row r="5782">
          <cell r="T5782" t="str">
            <v>ddanma</v>
          </cell>
          <cell r="AK5782" t="str">
            <v>Case Not Resolved</v>
          </cell>
          <cell r="AN5782">
            <v>0</v>
          </cell>
        </row>
        <row r="5783">
          <cell r="T5783" t="str">
            <v>lnjn</v>
          </cell>
          <cell r="AK5783" t="str">
            <v>Case Not Resolved</v>
          </cell>
          <cell r="AN5783">
            <v>1</v>
          </cell>
        </row>
        <row r="5784">
          <cell r="AK5784" t="str">
            <v>Case Not Resolved</v>
          </cell>
          <cell r="AN5784">
            <v>1</v>
          </cell>
        </row>
        <row r="5785">
          <cell r="T5785" t="str">
            <v>yiluh</v>
          </cell>
          <cell r="AK5785" t="str">
            <v>Not Available</v>
          </cell>
          <cell r="AN5785">
            <v>0</v>
          </cell>
        </row>
        <row r="5786">
          <cell r="AK5786" t="str">
            <v>Case Not Resolved</v>
          </cell>
          <cell r="AN5786">
            <v>0</v>
          </cell>
        </row>
        <row r="5787">
          <cell r="T5787" t="str">
            <v>luyingao</v>
          </cell>
          <cell r="AK5787" t="str">
            <v>Not Available</v>
          </cell>
          <cell r="AN5787">
            <v>0</v>
          </cell>
        </row>
        <row r="5788">
          <cell r="AK5788" t="str">
            <v>Case Not Resolved</v>
          </cell>
          <cell r="AN5788">
            <v>2</v>
          </cell>
        </row>
        <row r="5789">
          <cell r="T5789" t="str">
            <v>myilun</v>
          </cell>
          <cell r="AK5789" t="str">
            <v>Not Available</v>
          </cell>
          <cell r="AN5789">
            <v>0</v>
          </cell>
        </row>
        <row r="5790">
          <cell r="T5790" t="str">
            <v>johnwals</v>
          </cell>
          <cell r="AK5790" t="str">
            <v>VAT Uploaded</v>
          </cell>
          <cell r="AN5790">
            <v>0</v>
          </cell>
        </row>
        <row r="5791">
          <cell r="AK5791" t="str">
            <v>2019 UVN No Proof or Rejected</v>
          </cell>
          <cell r="AN5791">
            <v>0</v>
          </cell>
        </row>
        <row r="5792">
          <cell r="T5792" t="str">
            <v>johnwals</v>
          </cell>
          <cell r="AK5792" t="str">
            <v>Case Not Resolved</v>
          </cell>
          <cell r="AN5792">
            <v>0</v>
          </cell>
        </row>
        <row r="5793">
          <cell r="T5793" t="str">
            <v>lnjn</v>
          </cell>
          <cell r="AK5793" t="str">
            <v>Case Not Resolved</v>
          </cell>
          <cell r="AN5793">
            <v>1</v>
          </cell>
        </row>
        <row r="5794">
          <cell r="T5794" t="str">
            <v>johnwals</v>
          </cell>
          <cell r="AK5794" t="str">
            <v>Valid proof provided</v>
          </cell>
          <cell r="AN5794">
            <v>0</v>
          </cell>
        </row>
        <row r="5795">
          <cell r="T5795" t="str">
            <v>immatte</v>
          </cell>
          <cell r="AK5795" t="str">
            <v>Other - No Applicable Reason Code</v>
          </cell>
          <cell r="AN5795">
            <v>0</v>
          </cell>
        </row>
        <row r="5796">
          <cell r="T5796" t="str">
            <v>lisiqun</v>
          </cell>
          <cell r="AK5796" t="str">
            <v>Case Not Resolved</v>
          </cell>
          <cell r="AN5796">
            <v>0</v>
          </cell>
        </row>
        <row r="5797">
          <cell r="T5797" t="str">
            <v>zhaoyua</v>
          </cell>
          <cell r="AK5797" t="str">
            <v>Not Available</v>
          </cell>
          <cell r="AN5797">
            <v>0</v>
          </cell>
        </row>
        <row r="5798">
          <cell r="T5798" t="str">
            <v>wanjiali</v>
          </cell>
          <cell r="AK5798" t="str">
            <v>Not Available</v>
          </cell>
          <cell r="AN5798">
            <v>0</v>
          </cell>
        </row>
        <row r="5799">
          <cell r="T5799" t="str">
            <v>wenzchen</v>
          </cell>
          <cell r="AK5799" t="str">
            <v>Not Available</v>
          </cell>
          <cell r="AN5799">
            <v>0</v>
          </cell>
        </row>
        <row r="5800">
          <cell r="T5800" t="str">
            <v>chiahsl</v>
          </cell>
          <cell r="AK5800" t="str">
            <v>Not Available</v>
          </cell>
          <cell r="AN5800">
            <v>0</v>
          </cell>
        </row>
        <row r="5801">
          <cell r="T5801" t="str">
            <v>yumengya</v>
          </cell>
          <cell r="AK5801" t="str">
            <v>Other VAT Question</v>
          </cell>
          <cell r="AN5801">
            <v>0</v>
          </cell>
        </row>
        <row r="5802">
          <cell r="T5802" t="str">
            <v>lujang</v>
          </cell>
          <cell r="AK5802" t="str">
            <v>Not Available</v>
          </cell>
          <cell r="AN5802">
            <v>0</v>
          </cell>
        </row>
        <row r="5803">
          <cell r="AK5803" t="str">
            <v>Case Not Resolved</v>
          </cell>
          <cell r="AN5803">
            <v>1</v>
          </cell>
        </row>
        <row r="5804">
          <cell r="T5804" t="str">
            <v>mbbravo</v>
          </cell>
          <cell r="AK5804" t="str">
            <v>2019 UVN No Proof or Rejected</v>
          </cell>
          <cell r="AN5804">
            <v>0</v>
          </cell>
        </row>
        <row r="5805">
          <cell r="T5805" t="str">
            <v>hashen</v>
          </cell>
          <cell r="AK5805" t="str">
            <v>Case Not Resolved</v>
          </cell>
          <cell r="AN5805">
            <v>0</v>
          </cell>
        </row>
        <row r="5806">
          <cell r="T5806" t="str">
            <v>mbbravo</v>
          </cell>
          <cell r="AK5806" t="str">
            <v>2019 UVN Proof Provided</v>
          </cell>
          <cell r="AN5806">
            <v>0</v>
          </cell>
        </row>
        <row r="5807">
          <cell r="T5807" t="str">
            <v>mbbravo</v>
          </cell>
          <cell r="AK5807" t="str">
            <v>Other VAT Question</v>
          </cell>
          <cell r="AN5807">
            <v>0</v>
          </cell>
        </row>
        <row r="5808">
          <cell r="AK5808" t="str">
            <v>Case Not Resolved</v>
          </cell>
          <cell r="AN5808">
            <v>0</v>
          </cell>
        </row>
        <row r="5809">
          <cell r="T5809" t="str">
            <v>mukimovt</v>
          </cell>
          <cell r="AK5809" t="str">
            <v>Giving up account</v>
          </cell>
          <cell r="AN5809">
            <v>0</v>
          </cell>
        </row>
        <row r="5810">
          <cell r="T5810" t="str">
            <v>wngmlu</v>
          </cell>
          <cell r="AK5810" t="str">
            <v>Waiting for proof</v>
          </cell>
          <cell r="AN5810">
            <v>0</v>
          </cell>
        </row>
        <row r="5811">
          <cell r="T5811" t="str">
            <v>johnwals</v>
          </cell>
          <cell r="AK5811" t="str">
            <v>Case Not Resolved</v>
          </cell>
          <cell r="AN5811">
            <v>0</v>
          </cell>
        </row>
        <row r="5812">
          <cell r="T5812" t="str">
            <v>hashen</v>
          </cell>
          <cell r="AK5812" t="str">
            <v>Case Not Resolved</v>
          </cell>
          <cell r="AN5812">
            <v>0</v>
          </cell>
        </row>
        <row r="5813">
          <cell r="T5813" t="str">
            <v>johnwals</v>
          </cell>
          <cell r="AK5813" t="str">
            <v>Case Not Resolved</v>
          </cell>
          <cell r="AN5813">
            <v>0</v>
          </cell>
        </row>
        <row r="5814">
          <cell r="T5814" t="str">
            <v>immatte</v>
          </cell>
          <cell r="AK5814" t="str">
            <v>Other - No Applicable Reason Code</v>
          </cell>
          <cell r="AN5814">
            <v>0</v>
          </cell>
        </row>
        <row r="5815">
          <cell r="AK5815" t="str">
            <v>Case Not Resolved</v>
          </cell>
          <cell r="AN5815">
            <v>0</v>
          </cell>
        </row>
        <row r="5816">
          <cell r="T5816" t="str">
            <v>qiweiyi</v>
          </cell>
          <cell r="AK5816" t="str">
            <v>Not Available</v>
          </cell>
          <cell r="AN5816">
            <v>0</v>
          </cell>
        </row>
        <row r="5817">
          <cell r="T5817" t="str">
            <v>liuwenyu</v>
          </cell>
          <cell r="AK5817" t="str">
            <v>Not Available</v>
          </cell>
          <cell r="AN5817">
            <v>0</v>
          </cell>
        </row>
        <row r="5818">
          <cell r="T5818" t="str">
            <v>matyldk</v>
          </cell>
          <cell r="AK5818" t="str">
            <v>Not Available</v>
          </cell>
          <cell r="AN5818">
            <v>0</v>
          </cell>
        </row>
        <row r="5819">
          <cell r="T5819" t="str">
            <v>hashen</v>
          </cell>
          <cell r="AK5819" t="str">
            <v>Case Not Resolved</v>
          </cell>
          <cell r="AN5819">
            <v>0</v>
          </cell>
        </row>
        <row r="5820">
          <cell r="T5820" t="str">
            <v>matyldk</v>
          </cell>
          <cell r="AK5820" t="str">
            <v>Not Available</v>
          </cell>
          <cell r="AN5820">
            <v>0</v>
          </cell>
        </row>
        <row r="5821">
          <cell r="T5821" t="str">
            <v>johnwals</v>
          </cell>
          <cell r="AK5821" t="str">
            <v>Case Not Resolved</v>
          </cell>
          <cell r="AN5821">
            <v>0</v>
          </cell>
        </row>
        <row r="5822">
          <cell r="T5822" t="str">
            <v>johnwals</v>
          </cell>
          <cell r="AK5822" t="str">
            <v>Case Not Resolved</v>
          </cell>
          <cell r="AN5822">
            <v>0</v>
          </cell>
        </row>
        <row r="5823">
          <cell r="T5823" t="str">
            <v>johnwals</v>
          </cell>
          <cell r="AK5823" t="str">
            <v>Case Not Resolved</v>
          </cell>
          <cell r="AN5823">
            <v>0</v>
          </cell>
        </row>
        <row r="5824">
          <cell r="T5824" t="str">
            <v>yuxiam</v>
          </cell>
          <cell r="AK5824" t="str">
            <v>Case Not Resolved</v>
          </cell>
          <cell r="AN5824">
            <v>0</v>
          </cell>
        </row>
        <row r="5825">
          <cell r="T5825" t="str">
            <v>xiaogren</v>
          </cell>
          <cell r="AK5825" t="str">
            <v>Case Not Resolved</v>
          </cell>
          <cell r="AN5825">
            <v>0</v>
          </cell>
        </row>
        <row r="5826">
          <cell r="AK5826" t="str">
            <v>Case Not Resolved</v>
          </cell>
          <cell r="AN5826">
            <v>0</v>
          </cell>
        </row>
        <row r="5827">
          <cell r="T5827" t="str">
            <v>choyi</v>
          </cell>
          <cell r="AK5827" t="str">
            <v>Not Available</v>
          </cell>
          <cell r="AN5827">
            <v>0</v>
          </cell>
        </row>
        <row r="5828">
          <cell r="AK5828" t="str">
            <v>Case Not Resolved</v>
          </cell>
          <cell r="AN5828">
            <v>1</v>
          </cell>
        </row>
        <row r="5829">
          <cell r="AK5829" t="str">
            <v>2019 UVN No Proof or Rejected</v>
          </cell>
          <cell r="AN5829">
            <v>0</v>
          </cell>
        </row>
        <row r="5830">
          <cell r="T5830" t="str">
            <v>qiweiyi</v>
          </cell>
          <cell r="AK5830" t="str">
            <v>2019 UVN No Proof or Rejected</v>
          </cell>
          <cell r="AN5830">
            <v>1</v>
          </cell>
        </row>
        <row r="5831">
          <cell r="T5831" t="str">
            <v>mbbravo</v>
          </cell>
          <cell r="AK5831" t="str">
            <v>VAT Uploaded</v>
          </cell>
          <cell r="AN5831">
            <v>0</v>
          </cell>
        </row>
        <row r="5832">
          <cell r="T5832" t="str">
            <v>hashen</v>
          </cell>
          <cell r="AK5832" t="str">
            <v>Case Not Resolved</v>
          </cell>
          <cell r="AN5832">
            <v>0</v>
          </cell>
        </row>
        <row r="5833">
          <cell r="T5833" t="str">
            <v>mukimovt</v>
          </cell>
          <cell r="AK5833" t="str">
            <v>Other VAT Question</v>
          </cell>
          <cell r="AN5833">
            <v>0</v>
          </cell>
        </row>
        <row r="5834">
          <cell r="T5834" t="str">
            <v>corkeryr</v>
          </cell>
          <cell r="AK5834" t="str">
            <v>2019 UVN No Proof or Rejected</v>
          </cell>
          <cell r="AN5834">
            <v>0</v>
          </cell>
        </row>
        <row r="5835">
          <cell r="T5835" t="str">
            <v>johnwals</v>
          </cell>
          <cell r="AK5835" t="str">
            <v>Case Not Resolved</v>
          </cell>
          <cell r="AN5835">
            <v>0</v>
          </cell>
        </row>
        <row r="5836">
          <cell r="T5836" t="str">
            <v>xiaogren</v>
          </cell>
          <cell r="AK5836" t="str">
            <v>Case Not Resolved</v>
          </cell>
          <cell r="AN5836">
            <v>0</v>
          </cell>
        </row>
        <row r="5837">
          <cell r="T5837" t="str">
            <v>yuxiam</v>
          </cell>
          <cell r="AK5837" t="str">
            <v>Case Not Resolved</v>
          </cell>
          <cell r="AN5837">
            <v>0</v>
          </cell>
        </row>
        <row r="5838">
          <cell r="T5838" t="str">
            <v>yuxiam</v>
          </cell>
          <cell r="AK5838" t="str">
            <v>Case Not Resolved</v>
          </cell>
          <cell r="AN5838">
            <v>0</v>
          </cell>
        </row>
        <row r="5839">
          <cell r="T5839" t="str">
            <v>wenzchen</v>
          </cell>
          <cell r="AK5839" t="str">
            <v>Not Available</v>
          </cell>
          <cell r="AN5839">
            <v>0</v>
          </cell>
        </row>
        <row r="5840">
          <cell r="T5840" t="str">
            <v>yumengya</v>
          </cell>
          <cell r="AK5840" t="str">
            <v>Not Available</v>
          </cell>
          <cell r="AN5840">
            <v>0</v>
          </cell>
        </row>
        <row r="5841">
          <cell r="T5841" t="str">
            <v>wingkwal</v>
          </cell>
          <cell r="AK5841" t="str">
            <v>2019 UVN No Proof or Rejected</v>
          </cell>
          <cell r="AN5841">
            <v>0</v>
          </cell>
        </row>
        <row r="5842">
          <cell r="T5842" t="str">
            <v>johnwals</v>
          </cell>
          <cell r="AK5842" t="str">
            <v>VAT Uploaded</v>
          </cell>
          <cell r="AN5842">
            <v>0</v>
          </cell>
        </row>
        <row r="5843">
          <cell r="T5843" t="str">
            <v>johnwals</v>
          </cell>
          <cell r="AK5843" t="str">
            <v>VAT Uploaded</v>
          </cell>
          <cell r="AN5843">
            <v>0</v>
          </cell>
        </row>
        <row r="5844">
          <cell r="T5844" t="str">
            <v>hashen</v>
          </cell>
          <cell r="AK5844" t="str">
            <v>Case Not Resolved</v>
          </cell>
          <cell r="AN5844">
            <v>0</v>
          </cell>
        </row>
        <row r="5845">
          <cell r="T5845" t="str">
            <v>corkeryr</v>
          </cell>
          <cell r="AK5845" t="str">
            <v>Waiting for proof</v>
          </cell>
          <cell r="AN5845">
            <v>0</v>
          </cell>
        </row>
        <row r="5846">
          <cell r="T5846" t="str">
            <v>johnwals</v>
          </cell>
          <cell r="AK5846" t="str">
            <v>Case Not Resolved</v>
          </cell>
          <cell r="AN5846">
            <v>0</v>
          </cell>
        </row>
        <row r="5847">
          <cell r="T5847" t="str">
            <v>johnwals</v>
          </cell>
          <cell r="AK5847" t="str">
            <v>Case Not Resolved</v>
          </cell>
          <cell r="AN5847">
            <v>0</v>
          </cell>
        </row>
        <row r="5848">
          <cell r="T5848" t="str">
            <v>yuxiam</v>
          </cell>
          <cell r="AK5848" t="str">
            <v>Case Not Resolved</v>
          </cell>
          <cell r="AN5848">
            <v>0</v>
          </cell>
        </row>
        <row r="5849">
          <cell r="T5849" t="str">
            <v>zhizha</v>
          </cell>
          <cell r="AK5849" t="str">
            <v>Case Not Resolved</v>
          </cell>
          <cell r="AN5849">
            <v>0</v>
          </cell>
        </row>
        <row r="5850">
          <cell r="T5850" t="str">
            <v>yitingc</v>
          </cell>
          <cell r="AK5850" t="str">
            <v>Case Not Resolved</v>
          </cell>
          <cell r="AN5850">
            <v>0</v>
          </cell>
        </row>
        <row r="5851">
          <cell r="T5851" t="str">
            <v>yuxiam</v>
          </cell>
          <cell r="AK5851" t="str">
            <v>Case Not Resolved</v>
          </cell>
          <cell r="AN5851">
            <v>0</v>
          </cell>
        </row>
        <row r="5852">
          <cell r="T5852" t="str">
            <v>johnwals</v>
          </cell>
          <cell r="AK5852" t="str">
            <v>VAT Uploaded</v>
          </cell>
          <cell r="AN5852">
            <v>0</v>
          </cell>
        </row>
        <row r="5853">
          <cell r="T5853" t="str">
            <v>choyi</v>
          </cell>
          <cell r="AK5853" t="str">
            <v>Not Available</v>
          </cell>
          <cell r="AN5853">
            <v>0</v>
          </cell>
        </row>
        <row r="5854">
          <cell r="AK5854" t="str">
            <v>Case Not Resolved</v>
          </cell>
          <cell r="AN5854">
            <v>0</v>
          </cell>
        </row>
        <row r="5855">
          <cell r="T5855" t="str">
            <v>myilun</v>
          </cell>
          <cell r="AK5855" t="str">
            <v>Not Available</v>
          </cell>
          <cell r="AN5855">
            <v>0</v>
          </cell>
        </row>
        <row r="5856">
          <cell r="T5856" t="str">
            <v>mbbravo</v>
          </cell>
          <cell r="AK5856" t="str">
            <v>2019 UVN Proof Provided</v>
          </cell>
          <cell r="AN5856">
            <v>1</v>
          </cell>
        </row>
        <row r="5857">
          <cell r="T5857" t="str">
            <v>hashen</v>
          </cell>
          <cell r="AK5857" t="str">
            <v>Case Not Resolved</v>
          </cell>
          <cell r="AN5857">
            <v>0</v>
          </cell>
        </row>
        <row r="5858">
          <cell r="T5858" t="str">
            <v>johnwals</v>
          </cell>
          <cell r="AK5858" t="str">
            <v>Case Not Resolved</v>
          </cell>
          <cell r="AN5858">
            <v>0</v>
          </cell>
        </row>
        <row r="5859">
          <cell r="T5859" t="str">
            <v>mukimovt</v>
          </cell>
          <cell r="AK5859" t="str">
            <v>Other VAT Question</v>
          </cell>
          <cell r="AN5859">
            <v>0</v>
          </cell>
        </row>
        <row r="5860">
          <cell r="T5860" t="str">
            <v>johnwals</v>
          </cell>
          <cell r="AK5860" t="str">
            <v>Case Not Resolved</v>
          </cell>
          <cell r="AN5860">
            <v>0</v>
          </cell>
        </row>
        <row r="5861">
          <cell r="T5861" t="str">
            <v>soriniss</v>
          </cell>
          <cell r="AK5861" t="str">
            <v>VAT Uploaded</v>
          </cell>
          <cell r="AN5861">
            <v>0</v>
          </cell>
        </row>
        <row r="5862">
          <cell r="T5862" t="str">
            <v>yuxiam</v>
          </cell>
          <cell r="AK5862" t="str">
            <v>Case Not Resolved</v>
          </cell>
          <cell r="AN5862">
            <v>0</v>
          </cell>
        </row>
        <row r="5863">
          <cell r="T5863" t="str">
            <v>immatte</v>
          </cell>
          <cell r="AK5863" t="str">
            <v>Other - No Applicable Reason Code</v>
          </cell>
          <cell r="AN5863">
            <v>0</v>
          </cell>
        </row>
        <row r="5864">
          <cell r="T5864" t="str">
            <v>myilun</v>
          </cell>
          <cell r="AK5864" t="str">
            <v>Not Available</v>
          </cell>
          <cell r="AN5864">
            <v>0</v>
          </cell>
        </row>
        <row r="5865">
          <cell r="T5865" t="str">
            <v>lujang</v>
          </cell>
          <cell r="AK5865" t="str">
            <v>Not Available</v>
          </cell>
          <cell r="AN5865">
            <v>0</v>
          </cell>
        </row>
        <row r="5866">
          <cell r="AK5866" t="str">
            <v>2019 UVN Proof Provided</v>
          </cell>
          <cell r="AN5866">
            <v>0</v>
          </cell>
        </row>
        <row r="5867">
          <cell r="T5867" t="str">
            <v>wanjiali</v>
          </cell>
          <cell r="AK5867" t="str">
            <v>Not Available</v>
          </cell>
          <cell r="AN5867">
            <v>0</v>
          </cell>
        </row>
        <row r="5868">
          <cell r="T5868" t="str">
            <v>lnjn</v>
          </cell>
          <cell r="AK5868" t="str">
            <v>Not Available</v>
          </cell>
          <cell r="AN5868">
            <v>0</v>
          </cell>
        </row>
        <row r="5869">
          <cell r="T5869" t="str">
            <v>cillianc</v>
          </cell>
          <cell r="AK5869" t="str">
            <v>2019 UVN No Proof or Rejected</v>
          </cell>
          <cell r="AN5869">
            <v>0</v>
          </cell>
        </row>
        <row r="5870">
          <cell r="AK5870" t="str">
            <v>Case Not Resolved</v>
          </cell>
          <cell r="AN5870">
            <v>1</v>
          </cell>
        </row>
        <row r="5871">
          <cell r="T5871" t="str">
            <v>liuwenyu</v>
          </cell>
          <cell r="AK5871" t="str">
            <v>2019 UVN Proof Provided</v>
          </cell>
          <cell r="AN5871">
            <v>0</v>
          </cell>
        </row>
        <row r="5872">
          <cell r="T5872" t="str">
            <v>johnwals</v>
          </cell>
          <cell r="AK5872" t="str">
            <v>VAT Uploaded</v>
          </cell>
          <cell r="AN5872">
            <v>0</v>
          </cell>
        </row>
        <row r="5873">
          <cell r="T5873" t="str">
            <v>rabiv</v>
          </cell>
          <cell r="AK5873" t="str">
            <v>VAT Uploaded</v>
          </cell>
          <cell r="AN5873">
            <v>0</v>
          </cell>
        </row>
        <row r="5874">
          <cell r="T5874" t="str">
            <v>hashen</v>
          </cell>
          <cell r="AK5874" t="str">
            <v>Case Not Resolved</v>
          </cell>
          <cell r="AN5874">
            <v>0</v>
          </cell>
        </row>
        <row r="5875">
          <cell r="T5875" t="str">
            <v>mukimovt</v>
          </cell>
          <cell r="AK5875" t="str">
            <v>Other VAT Question</v>
          </cell>
          <cell r="AN5875">
            <v>0</v>
          </cell>
        </row>
        <row r="5876">
          <cell r="T5876" t="str">
            <v>yitingc</v>
          </cell>
          <cell r="AK5876" t="str">
            <v>Case Not Resolved</v>
          </cell>
          <cell r="AN5876">
            <v>0</v>
          </cell>
        </row>
        <row r="5877">
          <cell r="T5877" t="str">
            <v>yitingc</v>
          </cell>
          <cell r="AK5877" t="str">
            <v>Case Not Resolved</v>
          </cell>
          <cell r="AN5877">
            <v>0</v>
          </cell>
        </row>
        <row r="5878">
          <cell r="T5878" t="str">
            <v>johnwals</v>
          </cell>
          <cell r="AK5878" t="str">
            <v>Case Not Resolved</v>
          </cell>
          <cell r="AN5878">
            <v>0</v>
          </cell>
        </row>
        <row r="5879">
          <cell r="AK5879" t="str">
            <v>Case Not Resolved</v>
          </cell>
          <cell r="AN5879">
            <v>0</v>
          </cell>
        </row>
        <row r="5880">
          <cell r="T5880" t="str">
            <v>chenhaiw</v>
          </cell>
          <cell r="AK5880" t="str">
            <v>2019 UVN Proof Provided</v>
          </cell>
          <cell r="AN5880">
            <v>0</v>
          </cell>
        </row>
        <row r="5881">
          <cell r="T5881" t="str">
            <v>mbbravo</v>
          </cell>
          <cell r="AK5881" t="str">
            <v>VAT Uploaded</v>
          </cell>
          <cell r="AN5881">
            <v>0</v>
          </cell>
        </row>
        <row r="5882">
          <cell r="T5882" t="str">
            <v>liuwenyu</v>
          </cell>
          <cell r="AK5882" t="str">
            <v>Not Available</v>
          </cell>
          <cell r="AN5882">
            <v>0</v>
          </cell>
        </row>
        <row r="5883">
          <cell r="T5883" t="str">
            <v>johnwals</v>
          </cell>
          <cell r="AK5883" t="str">
            <v>2019 UVN Proof Provided</v>
          </cell>
          <cell r="AN5883">
            <v>0</v>
          </cell>
        </row>
        <row r="5884">
          <cell r="T5884" t="str">
            <v>lnjn</v>
          </cell>
          <cell r="AK5884" t="str">
            <v>2019 UVN Proof Provided</v>
          </cell>
          <cell r="AN5884">
            <v>0</v>
          </cell>
        </row>
        <row r="5885">
          <cell r="T5885" t="str">
            <v>johnwals</v>
          </cell>
          <cell r="AK5885" t="str">
            <v>Case Not Resolved</v>
          </cell>
          <cell r="AN5885">
            <v>0</v>
          </cell>
        </row>
        <row r="5886">
          <cell r="T5886" t="str">
            <v>johnwals</v>
          </cell>
          <cell r="AK5886" t="str">
            <v>Waiting for proof</v>
          </cell>
          <cell r="AN5886">
            <v>0</v>
          </cell>
        </row>
        <row r="5887">
          <cell r="T5887" t="str">
            <v>yuntang</v>
          </cell>
          <cell r="AK5887" t="str">
            <v>Case Not Resolved</v>
          </cell>
          <cell r="AN5887">
            <v>0</v>
          </cell>
        </row>
        <row r="5888">
          <cell r="T5888" t="str">
            <v>chiahsl</v>
          </cell>
          <cell r="AK5888" t="str">
            <v>Case Not Resolved</v>
          </cell>
          <cell r="AN5888">
            <v>0</v>
          </cell>
        </row>
        <row r="5889">
          <cell r="T5889" t="str">
            <v>ddanma</v>
          </cell>
          <cell r="AK5889" t="str">
            <v>Case Not Resolved</v>
          </cell>
          <cell r="AN5889">
            <v>0</v>
          </cell>
        </row>
        <row r="5890">
          <cell r="T5890" t="str">
            <v>rabiv</v>
          </cell>
          <cell r="AK5890" t="str">
            <v>Waiting for proof</v>
          </cell>
          <cell r="AN5890">
            <v>0</v>
          </cell>
        </row>
        <row r="5891">
          <cell r="T5891" t="str">
            <v>amzcri</v>
          </cell>
          <cell r="AK5891" t="str">
            <v>Valid proof provided</v>
          </cell>
          <cell r="AN5891">
            <v>0</v>
          </cell>
        </row>
        <row r="5892">
          <cell r="T5892" t="str">
            <v>lujang</v>
          </cell>
          <cell r="AK5892" t="str">
            <v>Case Not Resolved</v>
          </cell>
          <cell r="AN5892">
            <v>0</v>
          </cell>
        </row>
        <row r="5893">
          <cell r="T5893" t="str">
            <v>zhizha</v>
          </cell>
          <cell r="AK5893" t="str">
            <v>Case Not Resolved</v>
          </cell>
          <cell r="AN5893">
            <v>0</v>
          </cell>
        </row>
        <row r="5894">
          <cell r="T5894" t="str">
            <v>lisiqun</v>
          </cell>
          <cell r="AK5894" t="str">
            <v>Case Not Resolved</v>
          </cell>
          <cell r="AN5894">
            <v>0</v>
          </cell>
        </row>
        <row r="5895">
          <cell r="T5895" t="str">
            <v>wenzchen</v>
          </cell>
          <cell r="AK5895" t="str">
            <v>Not Available</v>
          </cell>
          <cell r="AN5895">
            <v>0</v>
          </cell>
        </row>
        <row r="5896">
          <cell r="T5896" t="str">
            <v>myilun</v>
          </cell>
          <cell r="AK5896" t="str">
            <v>Not Available</v>
          </cell>
          <cell r="AN5896">
            <v>0</v>
          </cell>
        </row>
        <row r="5897">
          <cell r="T5897" t="str">
            <v>lujang</v>
          </cell>
          <cell r="AK5897" t="str">
            <v>Not Available</v>
          </cell>
          <cell r="AN5897">
            <v>0</v>
          </cell>
        </row>
        <row r="5898">
          <cell r="T5898" t="str">
            <v>yumengya</v>
          </cell>
          <cell r="AK5898" t="str">
            <v>Other VAT Question</v>
          </cell>
          <cell r="AN5898">
            <v>0</v>
          </cell>
        </row>
        <row r="5899">
          <cell r="T5899" t="str">
            <v>johnwals</v>
          </cell>
          <cell r="AK5899" t="str">
            <v>VAT Uploaded</v>
          </cell>
          <cell r="AN5899">
            <v>0</v>
          </cell>
        </row>
        <row r="5900">
          <cell r="T5900" t="str">
            <v>hashen</v>
          </cell>
          <cell r="AK5900" t="str">
            <v>Case Not Resolved</v>
          </cell>
          <cell r="AN5900">
            <v>0</v>
          </cell>
        </row>
        <row r="5901">
          <cell r="T5901" t="str">
            <v>mukimovt</v>
          </cell>
          <cell r="AK5901" t="str">
            <v>Other VAT Question</v>
          </cell>
          <cell r="AN5901">
            <v>0</v>
          </cell>
        </row>
        <row r="5902">
          <cell r="T5902" t="str">
            <v>yuxiam</v>
          </cell>
          <cell r="AK5902" t="str">
            <v>Case Not Resolved</v>
          </cell>
          <cell r="AN5902">
            <v>0</v>
          </cell>
        </row>
        <row r="5903">
          <cell r="T5903" t="str">
            <v>johnwals</v>
          </cell>
          <cell r="AK5903" t="str">
            <v>VAT Uploaded</v>
          </cell>
          <cell r="AN5903">
            <v>0</v>
          </cell>
        </row>
        <row r="5904">
          <cell r="T5904" t="str">
            <v>yumengya</v>
          </cell>
          <cell r="AK5904" t="str">
            <v>Case Not Resolved</v>
          </cell>
          <cell r="AN5904">
            <v>0</v>
          </cell>
        </row>
        <row r="5905">
          <cell r="T5905" t="str">
            <v>yitingc</v>
          </cell>
          <cell r="AK5905" t="str">
            <v>Case Not Resolved</v>
          </cell>
          <cell r="AN5905">
            <v>0</v>
          </cell>
        </row>
        <row r="5906">
          <cell r="T5906" t="str">
            <v>qiweiyi</v>
          </cell>
          <cell r="AK5906" t="str">
            <v>Not Available</v>
          </cell>
          <cell r="AN5906">
            <v>0</v>
          </cell>
        </row>
        <row r="5907">
          <cell r="AK5907" t="str">
            <v>Case Not Resolved</v>
          </cell>
          <cell r="AN5907">
            <v>0</v>
          </cell>
        </row>
        <row r="5908">
          <cell r="T5908" t="str">
            <v>myilun</v>
          </cell>
          <cell r="AK5908" t="str">
            <v>Not Available</v>
          </cell>
          <cell r="AN5908">
            <v>0</v>
          </cell>
        </row>
        <row r="5909">
          <cell r="T5909" t="str">
            <v>johnwals</v>
          </cell>
          <cell r="AK5909" t="str">
            <v>Giving up account</v>
          </cell>
          <cell r="AN5909">
            <v>0</v>
          </cell>
        </row>
        <row r="5910">
          <cell r="T5910" t="str">
            <v>mbbravo</v>
          </cell>
          <cell r="AK5910" t="str">
            <v>VAT Uploaded</v>
          </cell>
          <cell r="AN5910">
            <v>0</v>
          </cell>
        </row>
        <row r="5911">
          <cell r="T5911" t="str">
            <v>johnwals</v>
          </cell>
          <cell r="AK5911" t="str">
            <v>2019 UVN No Proof or Rejected</v>
          </cell>
          <cell r="AN5911">
            <v>0</v>
          </cell>
        </row>
        <row r="5912">
          <cell r="T5912" t="str">
            <v>johnwals</v>
          </cell>
          <cell r="AK5912" t="str">
            <v>Case Not Resolved</v>
          </cell>
          <cell r="AN5912">
            <v>0</v>
          </cell>
        </row>
        <row r="5913">
          <cell r="T5913" t="str">
            <v>chenhaiw</v>
          </cell>
          <cell r="AK5913" t="str">
            <v>Case Not Resolved</v>
          </cell>
          <cell r="AN5913">
            <v>0</v>
          </cell>
        </row>
        <row r="5914">
          <cell r="T5914" t="str">
            <v>zhizha</v>
          </cell>
          <cell r="AK5914" t="str">
            <v>Case Not Resolved</v>
          </cell>
          <cell r="AN5914">
            <v>0</v>
          </cell>
        </row>
        <row r="5915">
          <cell r="T5915" t="str">
            <v>cillianc</v>
          </cell>
          <cell r="AK5915" t="str">
            <v>Waiting for proof</v>
          </cell>
          <cell r="AN5915">
            <v>0</v>
          </cell>
        </row>
        <row r="5916">
          <cell r="T5916" t="str">
            <v>jieyaoge</v>
          </cell>
          <cell r="AK5916" t="str">
            <v>Case Not Resolved</v>
          </cell>
          <cell r="AN5916">
            <v>0</v>
          </cell>
        </row>
        <row r="5917">
          <cell r="AK5917" t="str">
            <v>2019 UVN Proof Provided</v>
          </cell>
          <cell r="AN5917">
            <v>0</v>
          </cell>
        </row>
        <row r="5918">
          <cell r="T5918" t="str">
            <v>corkeryr</v>
          </cell>
          <cell r="AK5918" t="str">
            <v>2019 UVN Proof Provided</v>
          </cell>
          <cell r="AN5918">
            <v>0</v>
          </cell>
        </row>
        <row r="5919">
          <cell r="AK5919" t="str">
            <v>Case Not Resolved</v>
          </cell>
          <cell r="AN5919">
            <v>1</v>
          </cell>
        </row>
        <row r="5920">
          <cell r="T5920" t="str">
            <v>johnwals</v>
          </cell>
          <cell r="AK5920" t="str">
            <v>Case Not Resolved</v>
          </cell>
          <cell r="AN5920">
            <v>0</v>
          </cell>
        </row>
        <row r="5921">
          <cell r="T5921" t="str">
            <v>cheneve</v>
          </cell>
          <cell r="AK5921" t="str">
            <v>Not Available</v>
          </cell>
          <cell r="AN5921">
            <v>0</v>
          </cell>
        </row>
        <row r="5922">
          <cell r="AK5922" t="str">
            <v>Case Not Resolved</v>
          </cell>
          <cell r="AN5922">
            <v>1</v>
          </cell>
        </row>
        <row r="5923">
          <cell r="T5923" t="str">
            <v>lujang</v>
          </cell>
          <cell r="AK5923" t="str">
            <v>Not Available</v>
          </cell>
          <cell r="AN5923">
            <v>0</v>
          </cell>
        </row>
        <row r="5924">
          <cell r="AK5924" t="str">
            <v>2019 UVN Proof Provided</v>
          </cell>
          <cell r="AN5924">
            <v>1</v>
          </cell>
        </row>
        <row r="5925">
          <cell r="T5925" t="str">
            <v>johnwals</v>
          </cell>
          <cell r="AK5925" t="str">
            <v>Case Not Resolved</v>
          </cell>
          <cell r="AN5925">
            <v>0</v>
          </cell>
        </row>
        <row r="5926">
          <cell r="T5926" t="str">
            <v>johnwals</v>
          </cell>
          <cell r="AK5926" t="str">
            <v>Case Not Resolved</v>
          </cell>
          <cell r="AN5926">
            <v>0</v>
          </cell>
        </row>
        <row r="5927">
          <cell r="T5927" t="str">
            <v>johnwals</v>
          </cell>
          <cell r="AK5927" t="str">
            <v>Case Not Resolved</v>
          </cell>
          <cell r="AN5927">
            <v>0</v>
          </cell>
        </row>
        <row r="5928">
          <cell r="T5928" t="str">
            <v>johnwals</v>
          </cell>
          <cell r="AK5928" t="str">
            <v>Case Not Resolved</v>
          </cell>
          <cell r="AN5928">
            <v>0</v>
          </cell>
        </row>
        <row r="5929">
          <cell r="T5929" t="str">
            <v>luyingao</v>
          </cell>
          <cell r="AK5929" t="str">
            <v>Case Not Resolved</v>
          </cell>
          <cell r="AN5929">
            <v>0</v>
          </cell>
        </row>
        <row r="5930">
          <cell r="T5930" t="str">
            <v>soriniss</v>
          </cell>
          <cell r="AK5930" t="str">
            <v>Waiting for proof</v>
          </cell>
          <cell r="AN5930">
            <v>0</v>
          </cell>
        </row>
        <row r="5931">
          <cell r="T5931" t="str">
            <v>wingkwal</v>
          </cell>
          <cell r="AK5931" t="str">
            <v>Case Not Resolved</v>
          </cell>
          <cell r="AN5931">
            <v>0</v>
          </cell>
        </row>
        <row r="5932">
          <cell r="AK5932" t="str">
            <v>Case Not Resolved</v>
          </cell>
          <cell r="AN5932">
            <v>0</v>
          </cell>
        </row>
        <row r="5933">
          <cell r="AK5933" t="str">
            <v>Case Not Resolved</v>
          </cell>
          <cell r="AN5933">
            <v>0</v>
          </cell>
        </row>
        <row r="5934">
          <cell r="T5934" t="str">
            <v>yiluh</v>
          </cell>
          <cell r="AK5934" t="str">
            <v>Not Available</v>
          </cell>
          <cell r="AN5934">
            <v>0</v>
          </cell>
        </row>
        <row r="5935">
          <cell r="T5935" t="str">
            <v>liuwenyu</v>
          </cell>
          <cell r="AK5935" t="str">
            <v>Not Available</v>
          </cell>
          <cell r="AN5935">
            <v>0</v>
          </cell>
        </row>
        <row r="5936">
          <cell r="T5936" t="str">
            <v>jinqin</v>
          </cell>
          <cell r="AK5936" t="str">
            <v>Not Available</v>
          </cell>
          <cell r="AN5936">
            <v>0</v>
          </cell>
        </row>
        <row r="5937">
          <cell r="AK5937" t="str">
            <v>Case Not Resolved</v>
          </cell>
          <cell r="AN5937">
            <v>1</v>
          </cell>
        </row>
        <row r="5938">
          <cell r="T5938" t="str">
            <v>lnjn</v>
          </cell>
          <cell r="AK5938" t="str">
            <v>Not Available</v>
          </cell>
          <cell r="AN5938">
            <v>0</v>
          </cell>
        </row>
        <row r="5939">
          <cell r="T5939" t="str">
            <v>hashen</v>
          </cell>
          <cell r="AK5939" t="str">
            <v>Case Not Resolved</v>
          </cell>
          <cell r="AN5939">
            <v>0</v>
          </cell>
        </row>
        <row r="5940">
          <cell r="T5940" t="str">
            <v>johnwals</v>
          </cell>
          <cell r="AK5940" t="str">
            <v>Unresponsive Seller</v>
          </cell>
          <cell r="AN5940">
            <v>0</v>
          </cell>
        </row>
        <row r="5941">
          <cell r="T5941" t="str">
            <v>mukimovt</v>
          </cell>
          <cell r="AK5941" t="str">
            <v>Waiting for proof</v>
          </cell>
          <cell r="AN5941">
            <v>0</v>
          </cell>
        </row>
        <row r="5942">
          <cell r="T5942" t="str">
            <v>hashen</v>
          </cell>
          <cell r="AK5942" t="str">
            <v>Case Not Resolved</v>
          </cell>
          <cell r="AN5942">
            <v>0</v>
          </cell>
        </row>
        <row r="5943">
          <cell r="T5943" t="str">
            <v>yunxiz</v>
          </cell>
          <cell r="AK5943" t="str">
            <v>Case Not Resolved</v>
          </cell>
          <cell r="AN5943">
            <v>0</v>
          </cell>
        </row>
        <row r="5944">
          <cell r="T5944" t="str">
            <v>yuxiam</v>
          </cell>
          <cell r="AK5944" t="str">
            <v>Case Not Resolved</v>
          </cell>
          <cell r="AN5944">
            <v>0</v>
          </cell>
        </row>
        <row r="5945">
          <cell r="T5945" t="str">
            <v>lujang</v>
          </cell>
          <cell r="AK5945" t="str">
            <v>Not Available</v>
          </cell>
          <cell r="AN5945">
            <v>0</v>
          </cell>
        </row>
        <row r="5946">
          <cell r="AK5946" t="str">
            <v>Case Not Resolved</v>
          </cell>
          <cell r="AN5946">
            <v>0</v>
          </cell>
        </row>
        <row r="5947">
          <cell r="T5947" t="str">
            <v>qiweiyi</v>
          </cell>
          <cell r="AK5947" t="str">
            <v>Not Available</v>
          </cell>
          <cell r="AN5947">
            <v>0</v>
          </cell>
        </row>
        <row r="5948">
          <cell r="T5948" t="str">
            <v>mbbravo</v>
          </cell>
          <cell r="AK5948" t="str">
            <v>2019 UVN No Proof or Rejected</v>
          </cell>
          <cell r="AN5948">
            <v>0</v>
          </cell>
        </row>
        <row r="5949">
          <cell r="AK5949" t="str">
            <v>Case Not Resolved</v>
          </cell>
          <cell r="AN5949">
            <v>0</v>
          </cell>
        </row>
        <row r="5950">
          <cell r="T5950" t="str">
            <v>cillianc</v>
          </cell>
          <cell r="AK5950" t="str">
            <v>2019 UVN No Proof or Rejected</v>
          </cell>
          <cell r="AN5950">
            <v>1</v>
          </cell>
        </row>
        <row r="5951">
          <cell r="T5951" t="str">
            <v>mukimovt</v>
          </cell>
          <cell r="AK5951" t="str">
            <v>Waiting for proof</v>
          </cell>
          <cell r="AN5951">
            <v>0</v>
          </cell>
        </row>
        <row r="5952">
          <cell r="T5952" t="str">
            <v>johnwals</v>
          </cell>
          <cell r="AK5952" t="str">
            <v>Case Not Resolved</v>
          </cell>
          <cell r="AN5952">
            <v>0</v>
          </cell>
        </row>
        <row r="5953">
          <cell r="T5953" t="str">
            <v>chenhaiw</v>
          </cell>
          <cell r="AK5953" t="str">
            <v>Case Not Resolved</v>
          </cell>
          <cell r="AN5953">
            <v>0</v>
          </cell>
        </row>
        <row r="5954">
          <cell r="T5954" t="str">
            <v>zhizha</v>
          </cell>
          <cell r="AK5954" t="str">
            <v>Case Not Resolved</v>
          </cell>
          <cell r="AN5954">
            <v>0</v>
          </cell>
        </row>
        <row r="5955">
          <cell r="T5955" t="str">
            <v>yuxiam</v>
          </cell>
          <cell r="AK5955" t="str">
            <v>Case Not Resolved</v>
          </cell>
          <cell r="AN5955">
            <v>0</v>
          </cell>
        </row>
        <row r="5956">
          <cell r="T5956" t="str">
            <v>yumengya</v>
          </cell>
          <cell r="AK5956" t="str">
            <v>Case Not Resolved</v>
          </cell>
          <cell r="AN5956">
            <v>0</v>
          </cell>
        </row>
        <row r="5957">
          <cell r="T5957" t="str">
            <v>yitingc</v>
          </cell>
          <cell r="AK5957" t="str">
            <v>Case Not Resolved</v>
          </cell>
          <cell r="AN5957">
            <v>0</v>
          </cell>
        </row>
        <row r="5958">
          <cell r="T5958" t="str">
            <v>yitingc</v>
          </cell>
          <cell r="AK5958" t="str">
            <v>Case Not Resolved</v>
          </cell>
          <cell r="AN5958">
            <v>0</v>
          </cell>
        </row>
        <row r="5959">
          <cell r="AK5959" t="str">
            <v>Case Not Resolved</v>
          </cell>
          <cell r="AN5959">
            <v>0</v>
          </cell>
        </row>
        <row r="5960">
          <cell r="T5960" t="str">
            <v>liuwenyu</v>
          </cell>
          <cell r="AK5960" t="str">
            <v>2019 UVN Proof Provided</v>
          </cell>
          <cell r="AN5960">
            <v>1</v>
          </cell>
        </row>
        <row r="5961">
          <cell r="AK5961" t="str">
            <v>Case Not Resolved</v>
          </cell>
          <cell r="AN5961">
            <v>1</v>
          </cell>
        </row>
        <row r="5962">
          <cell r="T5962" t="str">
            <v>chiahsl</v>
          </cell>
          <cell r="AK5962" t="str">
            <v>Not Available</v>
          </cell>
          <cell r="AN5962">
            <v>0</v>
          </cell>
        </row>
        <row r="5963">
          <cell r="T5963" t="str">
            <v>wanjiali</v>
          </cell>
          <cell r="AK5963" t="str">
            <v>Not Available</v>
          </cell>
          <cell r="AN5963">
            <v>0</v>
          </cell>
        </row>
        <row r="5964">
          <cell r="T5964" t="str">
            <v>johnwals</v>
          </cell>
          <cell r="AK5964" t="str">
            <v>VAT Uploaded</v>
          </cell>
          <cell r="AN5964">
            <v>0</v>
          </cell>
        </row>
        <row r="5965">
          <cell r="T5965" t="str">
            <v>johnwals</v>
          </cell>
          <cell r="AK5965" t="str">
            <v>Giving up account</v>
          </cell>
          <cell r="AN5965">
            <v>0</v>
          </cell>
        </row>
        <row r="5966">
          <cell r="T5966" t="str">
            <v>xiaogren</v>
          </cell>
          <cell r="AK5966" t="str">
            <v>Case Not Resolved</v>
          </cell>
          <cell r="AN5966">
            <v>0</v>
          </cell>
        </row>
        <row r="5967">
          <cell r="T5967" t="str">
            <v>rabiv</v>
          </cell>
          <cell r="AK5967" t="str">
            <v>Waiting for proof</v>
          </cell>
          <cell r="AN5967">
            <v>0</v>
          </cell>
        </row>
        <row r="5968">
          <cell r="T5968" t="str">
            <v>rabiv</v>
          </cell>
          <cell r="AK5968" t="str">
            <v>Waiting for proof</v>
          </cell>
          <cell r="AN5968">
            <v>0</v>
          </cell>
        </row>
        <row r="5969">
          <cell r="T5969" t="str">
            <v>wenzchen</v>
          </cell>
          <cell r="AK5969" t="str">
            <v>Not Available</v>
          </cell>
          <cell r="AN5969">
            <v>0</v>
          </cell>
        </row>
        <row r="5970">
          <cell r="AK5970" t="str">
            <v>2019 UVN Proof Provided</v>
          </cell>
          <cell r="AN5970">
            <v>0</v>
          </cell>
        </row>
        <row r="5971">
          <cell r="AK5971" t="str">
            <v>Case Not Resolved</v>
          </cell>
          <cell r="AN5971">
            <v>1</v>
          </cell>
        </row>
        <row r="5972">
          <cell r="T5972" t="str">
            <v>yumengya</v>
          </cell>
          <cell r="AK5972" t="str">
            <v>Not Available</v>
          </cell>
          <cell r="AN5972">
            <v>0</v>
          </cell>
        </row>
        <row r="5973">
          <cell r="T5973" t="str">
            <v>corkeryr</v>
          </cell>
          <cell r="AK5973" t="str">
            <v>2019 UVN Proof Provided</v>
          </cell>
          <cell r="AN5973">
            <v>0</v>
          </cell>
        </row>
        <row r="5974">
          <cell r="T5974" t="str">
            <v>mbbravo</v>
          </cell>
          <cell r="AK5974" t="str">
            <v>2019 UVN Proof Provided</v>
          </cell>
          <cell r="AN5974">
            <v>0</v>
          </cell>
        </row>
        <row r="5975">
          <cell r="AK5975" t="str">
            <v>Case Not Resolved</v>
          </cell>
          <cell r="AN5975">
            <v>2</v>
          </cell>
        </row>
        <row r="5976">
          <cell r="T5976" t="str">
            <v>johnwals</v>
          </cell>
          <cell r="AK5976" t="str">
            <v>Giving up account</v>
          </cell>
          <cell r="AN5976">
            <v>0</v>
          </cell>
        </row>
        <row r="5977">
          <cell r="AK5977" t="str">
            <v>2019 UVN No Proof or Rejected</v>
          </cell>
          <cell r="AN5977">
            <v>0</v>
          </cell>
        </row>
        <row r="5978">
          <cell r="T5978" t="str">
            <v>hashen</v>
          </cell>
          <cell r="AK5978" t="str">
            <v>Case Not Resolved</v>
          </cell>
          <cell r="AN5978">
            <v>0</v>
          </cell>
        </row>
        <row r="5979">
          <cell r="T5979" t="str">
            <v>johnwals</v>
          </cell>
          <cell r="AK5979" t="str">
            <v>Case Not Resolved</v>
          </cell>
          <cell r="AN5979">
            <v>0</v>
          </cell>
        </row>
        <row r="5980">
          <cell r="T5980" t="str">
            <v>luyingao</v>
          </cell>
          <cell r="AK5980" t="str">
            <v>Case Not Resolved</v>
          </cell>
          <cell r="AN5980">
            <v>0</v>
          </cell>
        </row>
        <row r="5981">
          <cell r="T5981" t="str">
            <v>jieyaoge</v>
          </cell>
          <cell r="AK5981" t="str">
            <v>Case Not Resolved</v>
          </cell>
          <cell r="AN5981">
            <v>0</v>
          </cell>
        </row>
        <row r="5982">
          <cell r="T5982" t="str">
            <v>mukimovt</v>
          </cell>
          <cell r="AK5982" t="str">
            <v>Waiting for proof</v>
          </cell>
          <cell r="AN5982">
            <v>0</v>
          </cell>
        </row>
        <row r="5983">
          <cell r="T5983" t="str">
            <v>wanjiali</v>
          </cell>
          <cell r="AK5983" t="str">
            <v>Not Available</v>
          </cell>
          <cell r="AN5983">
            <v>0</v>
          </cell>
        </row>
        <row r="5984">
          <cell r="T5984" t="str">
            <v>qiweiyi</v>
          </cell>
          <cell r="AK5984" t="str">
            <v>Not Available</v>
          </cell>
          <cell r="AN5984">
            <v>0</v>
          </cell>
        </row>
        <row r="5985">
          <cell r="T5985" t="str">
            <v>corkeryr</v>
          </cell>
          <cell r="AK5985" t="str">
            <v>2019 UVN Proof Provided</v>
          </cell>
          <cell r="AN5985">
            <v>0</v>
          </cell>
        </row>
        <row r="5986">
          <cell r="T5986" t="str">
            <v>mbbravo</v>
          </cell>
          <cell r="AK5986" t="str">
            <v>VAT Uploaded</v>
          </cell>
          <cell r="AN5986">
            <v>0</v>
          </cell>
        </row>
        <row r="5987">
          <cell r="T5987" t="str">
            <v>johnwals</v>
          </cell>
          <cell r="AK5987" t="str">
            <v>2019 UVN No Proof or Rejected</v>
          </cell>
          <cell r="AN5987">
            <v>0</v>
          </cell>
        </row>
        <row r="5988">
          <cell r="T5988" t="str">
            <v>johnwals</v>
          </cell>
          <cell r="AK5988" t="str">
            <v>VAT Uploaded</v>
          </cell>
          <cell r="AN5988">
            <v>0</v>
          </cell>
        </row>
        <row r="5989">
          <cell r="T5989" t="str">
            <v>hashen</v>
          </cell>
          <cell r="AK5989" t="str">
            <v>Case Not Resolved</v>
          </cell>
          <cell r="AN5989">
            <v>0</v>
          </cell>
        </row>
        <row r="5990">
          <cell r="T5990" t="str">
            <v>mukimovt</v>
          </cell>
          <cell r="AK5990" t="str">
            <v>Other VAT Question</v>
          </cell>
          <cell r="AN5990">
            <v>0</v>
          </cell>
        </row>
        <row r="5991">
          <cell r="T5991" t="str">
            <v>ninagian</v>
          </cell>
          <cell r="AK5991" t="str">
            <v>Other VAT Question</v>
          </cell>
          <cell r="AN5991">
            <v>0</v>
          </cell>
        </row>
        <row r="5992">
          <cell r="T5992" t="str">
            <v>zhizha</v>
          </cell>
          <cell r="AK5992" t="str">
            <v>Case Not Resolved</v>
          </cell>
          <cell r="AN5992">
            <v>0</v>
          </cell>
        </row>
        <row r="5993">
          <cell r="T5993" t="str">
            <v>soriniss</v>
          </cell>
          <cell r="AK5993" t="str">
            <v>Waiting for proof</v>
          </cell>
          <cell r="AN5993">
            <v>0</v>
          </cell>
        </row>
        <row r="5994">
          <cell r="T5994" t="str">
            <v>xinru</v>
          </cell>
          <cell r="AK5994" t="str">
            <v>Not Available</v>
          </cell>
          <cell r="AN5994">
            <v>0</v>
          </cell>
        </row>
        <row r="5995">
          <cell r="T5995" t="str">
            <v>yuxiam</v>
          </cell>
          <cell r="AK5995" t="str">
            <v>Not Available</v>
          </cell>
          <cell r="AN5995">
            <v>0</v>
          </cell>
        </row>
        <row r="5996">
          <cell r="T5996" t="str">
            <v>mbbravo</v>
          </cell>
          <cell r="AK5996" t="str">
            <v>2019 UVN Proof Provided</v>
          </cell>
          <cell r="AN5996">
            <v>0</v>
          </cell>
        </row>
        <row r="5997">
          <cell r="AK5997" t="str">
            <v>Case Not Resolved</v>
          </cell>
          <cell r="AN5997">
            <v>0</v>
          </cell>
        </row>
        <row r="5998">
          <cell r="T5998" t="str">
            <v>hashen</v>
          </cell>
          <cell r="AK5998" t="str">
            <v>Case Not Resolved</v>
          </cell>
          <cell r="AN5998">
            <v>0</v>
          </cell>
        </row>
        <row r="5999">
          <cell r="T5999" t="str">
            <v>hashen</v>
          </cell>
          <cell r="AK5999" t="str">
            <v>Case Not Resolved</v>
          </cell>
          <cell r="AN5999">
            <v>0</v>
          </cell>
        </row>
        <row r="6000">
          <cell r="T6000" t="str">
            <v>wngmlu</v>
          </cell>
          <cell r="AK6000" t="str">
            <v>Waiting for proof</v>
          </cell>
          <cell r="AN6000">
            <v>0</v>
          </cell>
        </row>
        <row r="6001">
          <cell r="T6001" t="str">
            <v>yitingc</v>
          </cell>
          <cell r="AK6001" t="str">
            <v>Case Not Resolved</v>
          </cell>
          <cell r="AN6001">
            <v>0</v>
          </cell>
        </row>
        <row r="6002">
          <cell r="T6002" t="str">
            <v>chiahsl</v>
          </cell>
          <cell r="AK6002" t="str">
            <v>Case Not Resolved</v>
          </cell>
          <cell r="AN6002">
            <v>0</v>
          </cell>
        </row>
        <row r="6003">
          <cell r="T6003" t="str">
            <v>immatte</v>
          </cell>
          <cell r="AK6003" t="str">
            <v>Other - No Applicable Reason Code</v>
          </cell>
          <cell r="AN6003">
            <v>0</v>
          </cell>
        </row>
        <row r="6004">
          <cell r="T6004" t="str">
            <v>mukimovt</v>
          </cell>
          <cell r="AK6004" t="str">
            <v>Waiting for proof</v>
          </cell>
          <cell r="AN6004">
            <v>0</v>
          </cell>
        </row>
        <row r="6005">
          <cell r="T6005" t="str">
            <v>wazhao</v>
          </cell>
          <cell r="AK6005" t="str">
            <v>Case Not Resolved</v>
          </cell>
          <cell r="AN6005">
            <v>0</v>
          </cell>
        </row>
        <row r="6006">
          <cell r="T6006" t="str">
            <v>chiahsl</v>
          </cell>
          <cell r="AK6006" t="str">
            <v>Not Available</v>
          </cell>
          <cell r="AN6006">
            <v>0</v>
          </cell>
        </row>
        <row r="6007">
          <cell r="AK6007" t="str">
            <v>Case Not Resolved</v>
          </cell>
          <cell r="AN6007">
            <v>0</v>
          </cell>
        </row>
        <row r="6008">
          <cell r="T6008" t="str">
            <v>shiyit</v>
          </cell>
          <cell r="AK6008" t="str">
            <v>Other VAT Question</v>
          </cell>
          <cell r="AN6008">
            <v>0</v>
          </cell>
        </row>
        <row r="6009">
          <cell r="T6009" t="str">
            <v>johnwals</v>
          </cell>
          <cell r="AK6009" t="str">
            <v>Valid proof provided</v>
          </cell>
          <cell r="AN6009">
            <v>0</v>
          </cell>
        </row>
        <row r="6010">
          <cell r="T6010" t="str">
            <v>hashen</v>
          </cell>
          <cell r="AK6010" t="str">
            <v>Case Not Resolved</v>
          </cell>
          <cell r="AN6010">
            <v>0</v>
          </cell>
        </row>
        <row r="6011">
          <cell r="T6011" t="str">
            <v>lujang</v>
          </cell>
          <cell r="AK6011" t="str">
            <v>Case Not Resolved</v>
          </cell>
          <cell r="AN6011">
            <v>0</v>
          </cell>
        </row>
        <row r="6012">
          <cell r="T6012" t="str">
            <v>xiaogren</v>
          </cell>
          <cell r="AK6012" t="str">
            <v>Case Not Resolved</v>
          </cell>
          <cell r="AN6012">
            <v>0</v>
          </cell>
        </row>
        <row r="6013">
          <cell r="T6013" t="str">
            <v>rabiv</v>
          </cell>
          <cell r="AK6013" t="str">
            <v>Other - No Applicable Reason Code</v>
          </cell>
          <cell r="AN6013">
            <v>0</v>
          </cell>
        </row>
        <row r="6014">
          <cell r="T6014" t="str">
            <v>yuxiam</v>
          </cell>
          <cell r="AK6014" t="str">
            <v>Case Not Resolved</v>
          </cell>
          <cell r="AN6014">
            <v>0</v>
          </cell>
        </row>
        <row r="6015">
          <cell r="T6015" t="str">
            <v>qiweiyi</v>
          </cell>
          <cell r="AK6015" t="str">
            <v>Not Available</v>
          </cell>
          <cell r="AN6015">
            <v>0</v>
          </cell>
        </row>
        <row r="6016">
          <cell r="T6016" t="str">
            <v>sunhengy</v>
          </cell>
          <cell r="AK6016" t="str">
            <v>Not Available</v>
          </cell>
          <cell r="AN6016">
            <v>0</v>
          </cell>
        </row>
        <row r="6017">
          <cell r="T6017" t="str">
            <v>liuwenyu</v>
          </cell>
          <cell r="AK6017" t="str">
            <v>Not Available</v>
          </cell>
          <cell r="AN6017">
            <v>0</v>
          </cell>
        </row>
        <row r="6018">
          <cell r="T6018" t="str">
            <v>johnwals</v>
          </cell>
          <cell r="AK6018" t="str">
            <v>VAT Uploaded</v>
          </cell>
          <cell r="AN6018">
            <v>0</v>
          </cell>
        </row>
        <row r="6019">
          <cell r="T6019" t="str">
            <v>chilis</v>
          </cell>
          <cell r="AK6019" t="str">
            <v>Not Available</v>
          </cell>
          <cell r="AN6019">
            <v>0</v>
          </cell>
        </row>
        <row r="6020">
          <cell r="T6020" t="str">
            <v>mbbravo</v>
          </cell>
          <cell r="AK6020" t="str">
            <v>VAT Uploaded</v>
          </cell>
          <cell r="AN6020">
            <v>0</v>
          </cell>
        </row>
        <row r="6021">
          <cell r="T6021" t="str">
            <v>johnwals</v>
          </cell>
          <cell r="AK6021" t="str">
            <v>2019 UVN Proof Provided</v>
          </cell>
          <cell r="AN6021">
            <v>1</v>
          </cell>
        </row>
        <row r="6022">
          <cell r="T6022" t="str">
            <v>johnwals</v>
          </cell>
          <cell r="AK6022" t="str">
            <v>Case Not Resolved</v>
          </cell>
          <cell r="AN6022">
            <v>0</v>
          </cell>
        </row>
        <row r="6023">
          <cell r="T6023" t="str">
            <v>ninagian</v>
          </cell>
          <cell r="AK6023" t="str">
            <v>Other VAT Question</v>
          </cell>
          <cell r="AN6023">
            <v>0</v>
          </cell>
        </row>
        <row r="6024">
          <cell r="T6024" t="str">
            <v>zhizha</v>
          </cell>
          <cell r="AK6024" t="str">
            <v>Case Not Resolved</v>
          </cell>
          <cell r="AN6024">
            <v>0</v>
          </cell>
        </row>
        <row r="6025">
          <cell r="T6025" t="str">
            <v>xiaogren</v>
          </cell>
          <cell r="AK6025" t="str">
            <v>Case Not Resolved</v>
          </cell>
          <cell r="AN6025">
            <v>0</v>
          </cell>
        </row>
        <row r="6026">
          <cell r="T6026" t="str">
            <v>johnwals</v>
          </cell>
          <cell r="AK6026" t="str">
            <v>Case Not Resolved</v>
          </cell>
          <cell r="AN6026">
            <v>0</v>
          </cell>
        </row>
        <row r="6027">
          <cell r="T6027" t="str">
            <v>sunhengy</v>
          </cell>
          <cell r="AK6027" t="str">
            <v>Not Available</v>
          </cell>
          <cell r="AN6027">
            <v>0</v>
          </cell>
        </row>
        <row r="6028">
          <cell r="T6028" t="str">
            <v>chilis</v>
          </cell>
          <cell r="AK6028" t="str">
            <v>Not Available</v>
          </cell>
          <cell r="AN6028">
            <v>0</v>
          </cell>
        </row>
        <row r="6029">
          <cell r="AK6029" t="str">
            <v>Case Not Resolved</v>
          </cell>
          <cell r="AN6029">
            <v>1</v>
          </cell>
        </row>
        <row r="6030">
          <cell r="AK6030" t="str">
            <v>2019 UVN No Proof or Rejected</v>
          </cell>
          <cell r="AN6030">
            <v>1</v>
          </cell>
        </row>
        <row r="6031">
          <cell r="T6031" t="str">
            <v>qiweiyi</v>
          </cell>
          <cell r="AK6031" t="str">
            <v>Not Available</v>
          </cell>
          <cell r="AN6031">
            <v>0</v>
          </cell>
        </row>
        <row r="6032">
          <cell r="AK6032" t="str">
            <v>Other VAT Question</v>
          </cell>
          <cell r="AN6032">
            <v>2</v>
          </cell>
        </row>
        <row r="6033">
          <cell r="T6033" t="str">
            <v>mbbravo</v>
          </cell>
          <cell r="AK6033" t="str">
            <v>VAT Uploaded</v>
          </cell>
          <cell r="AN6033">
            <v>0</v>
          </cell>
        </row>
        <row r="6034">
          <cell r="T6034" t="str">
            <v>rabiv</v>
          </cell>
          <cell r="AK6034" t="str">
            <v>VAT Uploaded</v>
          </cell>
          <cell r="AN6034">
            <v>0</v>
          </cell>
        </row>
        <row r="6035">
          <cell r="AK6035" t="str">
            <v>2019 UVN No Proof or Rejected</v>
          </cell>
          <cell r="AN6035">
            <v>0</v>
          </cell>
        </row>
        <row r="6036">
          <cell r="T6036" t="str">
            <v>wngmlu</v>
          </cell>
          <cell r="AK6036" t="str">
            <v>Case Not Resolved</v>
          </cell>
          <cell r="AN6036">
            <v>0</v>
          </cell>
        </row>
        <row r="6037">
          <cell r="T6037" t="str">
            <v>wngmlu</v>
          </cell>
          <cell r="AK6037" t="str">
            <v>Case Not Resolved</v>
          </cell>
          <cell r="AN6037">
            <v>0</v>
          </cell>
        </row>
        <row r="6038">
          <cell r="T6038" t="str">
            <v>lujang</v>
          </cell>
          <cell r="AK6038" t="str">
            <v>Case Not Resolved</v>
          </cell>
          <cell r="AN6038">
            <v>1</v>
          </cell>
        </row>
        <row r="6039">
          <cell r="T6039" t="str">
            <v>jieyaoge</v>
          </cell>
          <cell r="AK6039" t="str">
            <v>Case Not Resolved</v>
          </cell>
          <cell r="AN6039">
            <v>0</v>
          </cell>
        </row>
        <row r="6040">
          <cell r="T6040" t="str">
            <v>yuxiam</v>
          </cell>
          <cell r="AK6040" t="str">
            <v>Case Not Resolved</v>
          </cell>
          <cell r="AN6040">
            <v>0</v>
          </cell>
        </row>
        <row r="6041">
          <cell r="T6041" t="str">
            <v>choyi</v>
          </cell>
          <cell r="AK6041" t="str">
            <v>Not Available</v>
          </cell>
          <cell r="AN6041">
            <v>0</v>
          </cell>
        </row>
        <row r="6042">
          <cell r="T6042" t="str">
            <v>lnjn</v>
          </cell>
          <cell r="AK6042" t="str">
            <v>Not Available</v>
          </cell>
          <cell r="AN6042">
            <v>0</v>
          </cell>
        </row>
        <row r="6043">
          <cell r="T6043" t="str">
            <v>mukimovt</v>
          </cell>
          <cell r="AK6043" t="str">
            <v>Other VAT Question</v>
          </cell>
          <cell r="AN6043">
            <v>0</v>
          </cell>
        </row>
        <row r="6044">
          <cell r="T6044" t="str">
            <v>johnwals</v>
          </cell>
          <cell r="AK6044" t="str">
            <v>Case Not Resolved</v>
          </cell>
          <cell r="AN6044">
            <v>0</v>
          </cell>
        </row>
        <row r="6045">
          <cell r="T6045" t="str">
            <v>rabiv</v>
          </cell>
          <cell r="AK6045" t="str">
            <v>VISA / VISA Light Registered</v>
          </cell>
          <cell r="AN6045">
            <v>0</v>
          </cell>
        </row>
        <row r="6046">
          <cell r="T6046" t="str">
            <v>johnwals</v>
          </cell>
          <cell r="AK6046" t="str">
            <v>VAT Uploaded</v>
          </cell>
          <cell r="AN6046">
            <v>0</v>
          </cell>
        </row>
        <row r="6047">
          <cell r="T6047" t="str">
            <v>johnwals</v>
          </cell>
          <cell r="AK6047" t="str">
            <v>2019 UVN No Proof or Rejected</v>
          </cell>
          <cell r="AN6047">
            <v>0</v>
          </cell>
        </row>
        <row r="6048">
          <cell r="T6048" t="str">
            <v>zhaoyua</v>
          </cell>
          <cell r="AK6048" t="str">
            <v>Not Available</v>
          </cell>
          <cell r="AN6048">
            <v>0</v>
          </cell>
        </row>
        <row r="6049">
          <cell r="AK6049" t="str">
            <v>Case Not Resolved</v>
          </cell>
          <cell r="AN6049">
            <v>1</v>
          </cell>
        </row>
        <row r="6050">
          <cell r="T6050" t="str">
            <v>ouyangl</v>
          </cell>
          <cell r="AK6050" t="str">
            <v>Not Available</v>
          </cell>
          <cell r="AN6050">
            <v>0</v>
          </cell>
        </row>
        <row r="6051">
          <cell r="T6051" t="str">
            <v>myilun</v>
          </cell>
          <cell r="AK6051" t="str">
            <v>Not Available</v>
          </cell>
          <cell r="AN6051">
            <v>0</v>
          </cell>
        </row>
        <row r="6052">
          <cell r="AK6052" t="str">
            <v>Case Not Resolved</v>
          </cell>
          <cell r="AN6052">
            <v>1</v>
          </cell>
        </row>
        <row r="6053">
          <cell r="T6053" t="str">
            <v>johnwals</v>
          </cell>
          <cell r="AK6053" t="str">
            <v>VAT Uploaded</v>
          </cell>
          <cell r="AN6053">
            <v>0</v>
          </cell>
        </row>
        <row r="6054">
          <cell r="T6054" t="str">
            <v>johnwals</v>
          </cell>
          <cell r="AK6054" t="str">
            <v>VAT Uploaded</v>
          </cell>
          <cell r="AN6054">
            <v>0</v>
          </cell>
        </row>
        <row r="6055">
          <cell r="T6055" t="str">
            <v>mukimovt</v>
          </cell>
          <cell r="AK6055" t="str">
            <v>Giving up account</v>
          </cell>
          <cell r="AN6055">
            <v>0</v>
          </cell>
        </row>
        <row r="6056">
          <cell r="T6056" t="str">
            <v>johnwals</v>
          </cell>
          <cell r="AK6056" t="str">
            <v>Valid proof provided</v>
          </cell>
          <cell r="AN6056">
            <v>0</v>
          </cell>
        </row>
        <row r="6057">
          <cell r="T6057" t="str">
            <v>hashen</v>
          </cell>
          <cell r="AK6057" t="str">
            <v>Case Not Resolved</v>
          </cell>
          <cell r="AN6057">
            <v>0</v>
          </cell>
        </row>
        <row r="6058">
          <cell r="T6058" t="str">
            <v>hashen</v>
          </cell>
          <cell r="AK6058" t="str">
            <v>Case Not Resolved</v>
          </cell>
          <cell r="AN6058">
            <v>0</v>
          </cell>
        </row>
        <row r="6059">
          <cell r="T6059" t="str">
            <v>johnwals</v>
          </cell>
          <cell r="AK6059" t="str">
            <v>Case Not Resolved</v>
          </cell>
          <cell r="AN6059">
            <v>0</v>
          </cell>
        </row>
        <row r="6060">
          <cell r="T6060" t="str">
            <v>johnwals</v>
          </cell>
          <cell r="AK6060" t="str">
            <v>Case Not Resolved</v>
          </cell>
          <cell r="AN6060">
            <v>0</v>
          </cell>
        </row>
        <row r="6061">
          <cell r="T6061" t="str">
            <v>lujang</v>
          </cell>
          <cell r="AK6061" t="str">
            <v>Case Not Resolved</v>
          </cell>
          <cell r="AN6061">
            <v>0</v>
          </cell>
        </row>
        <row r="6062">
          <cell r="T6062" t="str">
            <v>lisiqun</v>
          </cell>
          <cell r="AK6062" t="str">
            <v>Case Not Resolved</v>
          </cell>
          <cell r="AN6062">
            <v>0</v>
          </cell>
        </row>
        <row r="6063">
          <cell r="AK6063" t="str">
            <v>2019 UVN No Proof or Rejected</v>
          </cell>
          <cell r="AN6063">
            <v>0</v>
          </cell>
        </row>
        <row r="6064">
          <cell r="T6064" t="str">
            <v>wuying</v>
          </cell>
          <cell r="AK6064" t="str">
            <v>Not Available</v>
          </cell>
          <cell r="AN6064">
            <v>0</v>
          </cell>
        </row>
        <row r="6065">
          <cell r="T6065" t="str">
            <v>wngmlu</v>
          </cell>
          <cell r="AK6065" t="str">
            <v>Not Available</v>
          </cell>
          <cell r="AN6065">
            <v>0</v>
          </cell>
        </row>
        <row r="6066">
          <cell r="T6066" t="str">
            <v>chiahsl</v>
          </cell>
          <cell r="AK6066" t="str">
            <v>Not Available</v>
          </cell>
          <cell r="AN6066">
            <v>0</v>
          </cell>
        </row>
        <row r="6067">
          <cell r="T6067" t="str">
            <v>chiahsl</v>
          </cell>
          <cell r="AK6067" t="str">
            <v>Not Available</v>
          </cell>
          <cell r="AN6067">
            <v>0</v>
          </cell>
        </row>
        <row r="6068">
          <cell r="T6068" t="str">
            <v>hashen</v>
          </cell>
          <cell r="AK6068" t="str">
            <v>Case Not Resolved</v>
          </cell>
          <cell r="AN6068">
            <v>0</v>
          </cell>
        </row>
        <row r="6069">
          <cell r="T6069" t="str">
            <v>mukimovt</v>
          </cell>
          <cell r="AK6069" t="str">
            <v>Other VAT Question</v>
          </cell>
          <cell r="AN6069">
            <v>0</v>
          </cell>
        </row>
        <row r="6070">
          <cell r="T6070" t="str">
            <v>yuxiam</v>
          </cell>
          <cell r="AK6070" t="str">
            <v>Case Not Resolved</v>
          </cell>
          <cell r="AN6070">
            <v>0</v>
          </cell>
        </row>
        <row r="6071">
          <cell r="T6071" t="str">
            <v>lujang</v>
          </cell>
          <cell r="AK6071" t="str">
            <v>Not Available</v>
          </cell>
          <cell r="AN6071">
            <v>0</v>
          </cell>
        </row>
        <row r="6072">
          <cell r="T6072" t="str">
            <v>liuwenyu</v>
          </cell>
          <cell r="AK6072" t="str">
            <v>Not Available</v>
          </cell>
          <cell r="AN6072">
            <v>0</v>
          </cell>
        </row>
        <row r="6073">
          <cell r="AK6073" t="str">
            <v>Case Not Resolved</v>
          </cell>
          <cell r="AN6073">
            <v>0</v>
          </cell>
        </row>
        <row r="6074">
          <cell r="AK6074" t="str">
            <v>2019 UVN No Proof or Rejected</v>
          </cell>
          <cell r="AN6074">
            <v>0</v>
          </cell>
        </row>
        <row r="6075">
          <cell r="T6075" t="str">
            <v>mbbravo</v>
          </cell>
          <cell r="AK6075" t="str">
            <v>VAT Uploaded</v>
          </cell>
          <cell r="AN6075">
            <v>0</v>
          </cell>
        </row>
        <row r="6076">
          <cell r="T6076" t="str">
            <v>hashen</v>
          </cell>
          <cell r="AK6076" t="str">
            <v>Case Not Resolved</v>
          </cell>
          <cell r="AN6076">
            <v>0</v>
          </cell>
        </row>
        <row r="6077">
          <cell r="T6077" t="str">
            <v>johnwals</v>
          </cell>
          <cell r="AK6077" t="str">
            <v>Unresponsive Seller</v>
          </cell>
          <cell r="AN6077">
            <v>0</v>
          </cell>
        </row>
        <row r="6078">
          <cell r="T6078" t="str">
            <v>yuxiam</v>
          </cell>
          <cell r="AK6078" t="str">
            <v>Case Not Resolved</v>
          </cell>
          <cell r="AN6078">
            <v>0</v>
          </cell>
        </row>
        <row r="6079">
          <cell r="T6079" t="str">
            <v>amzcri</v>
          </cell>
          <cell r="AK6079" t="str">
            <v>Valid proof provided</v>
          </cell>
          <cell r="AN6079">
            <v>0</v>
          </cell>
        </row>
        <row r="6080">
          <cell r="T6080" t="str">
            <v>soriniss</v>
          </cell>
          <cell r="AK6080" t="str">
            <v>Other - No Applicable Reason Code</v>
          </cell>
          <cell r="AN6080">
            <v>1</v>
          </cell>
        </row>
        <row r="6081">
          <cell r="T6081" t="str">
            <v>johnwals</v>
          </cell>
          <cell r="AK6081" t="str">
            <v>Case Not Resolved</v>
          </cell>
          <cell r="AN6081">
            <v>0</v>
          </cell>
        </row>
        <row r="6082">
          <cell r="T6082" t="str">
            <v>luyingao</v>
          </cell>
          <cell r="AK6082" t="str">
            <v>Case Not Resolved</v>
          </cell>
          <cell r="AN6082">
            <v>0</v>
          </cell>
        </row>
        <row r="6083">
          <cell r="T6083" t="str">
            <v>rabiv</v>
          </cell>
          <cell r="AK6083" t="str">
            <v>Waiting for proof</v>
          </cell>
          <cell r="AN6083">
            <v>0</v>
          </cell>
        </row>
        <row r="6084">
          <cell r="T6084" t="str">
            <v>yuxiam</v>
          </cell>
          <cell r="AK6084" t="str">
            <v>Case Not Resolved</v>
          </cell>
          <cell r="AN6084">
            <v>0</v>
          </cell>
        </row>
        <row r="6085">
          <cell r="T6085" t="str">
            <v>lnjn</v>
          </cell>
          <cell r="AK6085" t="str">
            <v>Case Not Resolved</v>
          </cell>
          <cell r="AN6085">
            <v>1</v>
          </cell>
        </row>
        <row r="6086">
          <cell r="AK6086" t="str">
            <v>Case Not Resolved</v>
          </cell>
          <cell r="AN6086">
            <v>1</v>
          </cell>
        </row>
        <row r="6087">
          <cell r="T6087" t="str">
            <v>chiahsl</v>
          </cell>
          <cell r="AK6087" t="str">
            <v>Not Available</v>
          </cell>
          <cell r="AN6087">
            <v>0</v>
          </cell>
        </row>
        <row r="6088">
          <cell r="AK6088" t="str">
            <v>Case Not Resolved</v>
          </cell>
          <cell r="AN6088">
            <v>1</v>
          </cell>
        </row>
        <row r="6089">
          <cell r="T6089" t="str">
            <v>mbbravo</v>
          </cell>
          <cell r="AK6089" t="str">
            <v>VAT Uploaded</v>
          </cell>
          <cell r="AN6089">
            <v>0</v>
          </cell>
        </row>
        <row r="6090">
          <cell r="T6090" t="str">
            <v>mbbravo</v>
          </cell>
          <cell r="AK6090" t="str">
            <v>2019 UVN No Proof or Rejected</v>
          </cell>
          <cell r="AN6090">
            <v>0</v>
          </cell>
        </row>
        <row r="6091">
          <cell r="T6091" t="str">
            <v>hashen</v>
          </cell>
          <cell r="AK6091" t="str">
            <v>Case Not Resolved</v>
          </cell>
          <cell r="AN6091">
            <v>0</v>
          </cell>
        </row>
        <row r="6092">
          <cell r="T6092" t="str">
            <v>johnwals</v>
          </cell>
          <cell r="AK6092" t="str">
            <v>2019 UVN No Proof or Rejected</v>
          </cell>
          <cell r="AN6092">
            <v>0</v>
          </cell>
        </row>
        <row r="6093">
          <cell r="T6093" t="str">
            <v>rabiv</v>
          </cell>
          <cell r="AK6093" t="str">
            <v>Other - No Applicable Reason Code</v>
          </cell>
          <cell r="AN6093">
            <v>0</v>
          </cell>
        </row>
        <row r="6094">
          <cell r="T6094" t="str">
            <v>corkeryr</v>
          </cell>
          <cell r="AK6094" t="str">
            <v>2019 UVN No Proof or Rejected</v>
          </cell>
          <cell r="AN6094">
            <v>0</v>
          </cell>
        </row>
        <row r="6095">
          <cell r="T6095" t="str">
            <v>johnwals</v>
          </cell>
          <cell r="AK6095" t="str">
            <v>Case Not Resolved</v>
          </cell>
          <cell r="AN6095">
            <v>0</v>
          </cell>
        </row>
        <row r="6096">
          <cell r="T6096" t="str">
            <v>luyingao</v>
          </cell>
          <cell r="AK6096" t="str">
            <v>Case Not Resolved</v>
          </cell>
          <cell r="AN6096">
            <v>0</v>
          </cell>
        </row>
        <row r="6097">
          <cell r="T6097" t="str">
            <v>yumengya</v>
          </cell>
          <cell r="AK6097" t="str">
            <v>Case Not Resolved</v>
          </cell>
          <cell r="AN6097">
            <v>0</v>
          </cell>
        </row>
        <row r="6098">
          <cell r="T6098" t="str">
            <v>lnjn</v>
          </cell>
          <cell r="AK6098" t="str">
            <v>Not Available</v>
          </cell>
          <cell r="AN6098">
            <v>0</v>
          </cell>
        </row>
        <row r="6099">
          <cell r="T6099" t="str">
            <v>lujang</v>
          </cell>
          <cell r="AK6099" t="str">
            <v>Not Available</v>
          </cell>
          <cell r="AN6099">
            <v>0</v>
          </cell>
        </row>
        <row r="6100">
          <cell r="T6100" t="str">
            <v>liuwenyu</v>
          </cell>
          <cell r="AK6100" t="str">
            <v>Not Available</v>
          </cell>
          <cell r="AN6100">
            <v>0</v>
          </cell>
        </row>
        <row r="6101">
          <cell r="T6101" t="str">
            <v>lnjn</v>
          </cell>
          <cell r="AK6101" t="str">
            <v>Not Available</v>
          </cell>
          <cell r="AN6101">
            <v>0</v>
          </cell>
        </row>
        <row r="6102">
          <cell r="AK6102" t="str">
            <v>2019 UVN Proof Provided</v>
          </cell>
          <cell r="AN6102">
            <v>0</v>
          </cell>
        </row>
        <row r="6103">
          <cell r="T6103" t="str">
            <v>mbbravo</v>
          </cell>
          <cell r="AK6103" t="str">
            <v>2019 UVN Proof Provided</v>
          </cell>
          <cell r="AN6103">
            <v>0</v>
          </cell>
        </row>
        <row r="6104">
          <cell r="T6104" t="str">
            <v>johnwals</v>
          </cell>
          <cell r="AK6104" t="str">
            <v>Case Not Resolved</v>
          </cell>
          <cell r="AN6104">
            <v>0</v>
          </cell>
        </row>
        <row r="6105">
          <cell r="T6105" t="str">
            <v>johnwals</v>
          </cell>
          <cell r="AK6105" t="str">
            <v>Case Not Resolved</v>
          </cell>
          <cell r="AN6105">
            <v>0</v>
          </cell>
        </row>
        <row r="6106">
          <cell r="T6106" t="str">
            <v>johnwals</v>
          </cell>
          <cell r="AK6106" t="str">
            <v>Case Not Resolved</v>
          </cell>
          <cell r="AN6106">
            <v>0</v>
          </cell>
        </row>
        <row r="6107">
          <cell r="T6107" t="str">
            <v>mukimovt</v>
          </cell>
          <cell r="AK6107" t="str">
            <v>Giving up account</v>
          </cell>
          <cell r="AN6107">
            <v>0</v>
          </cell>
        </row>
        <row r="6108">
          <cell r="T6108" t="str">
            <v>yuxiam</v>
          </cell>
          <cell r="AK6108" t="str">
            <v>Case Not Resolved</v>
          </cell>
          <cell r="AN6108">
            <v>0</v>
          </cell>
        </row>
        <row r="6109">
          <cell r="T6109" t="str">
            <v>yuxiam</v>
          </cell>
          <cell r="AK6109" t="str">
            <v>Case Not Resolved</v>
          </cell>
          <cell r="AN6109">
            <v>0</v>
          </cell>
        </row>
        <row r="6110">
          <cell r="T6110" t="str">
            <v>lisiqun</v>
          </cell>
          <cell r="AK6110" t="str">
            <v>Waiting for proof</v>
          </cell>
          <cell r="AN6110">
            <v>0</v>
          </cell>
        </row>
        <row r="6111">
          <cell r="T6111" t="str">
            <v>mukimovt</v>
          </cell>
          <cell r="AK6111" t="str">
            <v>Waiting for proof</v>
          </cell>
          <cell r="AN6111">
            <v>0</v>
          </cell>
        </row>
        <row r="6112">
          <cell r="T6112" t="str">
            <v>wenzchen</v>
          </cell>
          <cell r="AK6112" t="str">
            <v>Not Available</v>
          </cell>
          <cell r="AN6112">
            <v>0</v>
          </cell>
        </row>
        <row r="6113">
          <cell r="AK6113" t="str">
            <v>Case Not Resolved</v>
          </cell>
          <cell r="AN6113">
            <v>1</v>
          </cell>
        </row>
        <row r="6114">
          <cell r="T6114" t="str">
            <v>wenzchen</v>
          </cell>
          <cell r="AK6114" t="str">
            <v>Not Available</v>
          </cell>
          <cell r="AN6114">
            <v>0</v>
          </cell>
        </row>
        <row r="6115">
          <cell r="T6115" t="str">
            <v>choyi</v>
          </cell>
          <cell r="AK6115" t="str">
            <v>Not Available</v>
          </cell>
          <cell r="AN6115">
            <v>0</v>
          </cell>
        </row>
        <row r="6116">
          <cell r="T6116" t="str">
            <v>chiahsl</v>
          </cell>
          <cell r="AK6116" t="str">
            <v>Not Available</v>
          </cell>
          <cell r="AN6116">
            <v>0</v>
          </cell>
        </row>
        <row r="6117">
          <cell r="T6117" t="str">
            <v>choyi</v>
          </cell>
          <cell r="AK6117" t="str">
            <v>Not Available</v>
          </cell>
          <cell r="AN6117">
            <v>0</v>
          </cell>
        </row>
        <row r="6118">
          <cell r="T6118" t="str">
            <v>wanjiali</v>
          </cell>
          <cell r="AK6118" t="str">
            <v>Not Available</v>
          </cell>
          <cell r="AN6118">
            <v>0</v>
          </cell>
        </row>
        <row r="6119">
          <cell r="T6119" t="str">
            <v>johnwals</v>
          </cell>
          <cell r="AK6119" t="str">
            <v>VAT Uploaded</v>
          </cell>
          <cell r="AN6119">
            <v>0</v>
          </cell>
        </row>
        <row r="6120">
          <cell r="T6120" t="str">
            <v>corkeryr</v>
          </cell>
          <cell r="AK6120" t="str">
            <v>Giving up account</v>
          </cell>
          <cell r="AN6120">
            <v>0</v>
          </cell>
        </row>
        <row r="6121">
          <cell r="T6121" t="str">
            <v>mbbravo</v>
          </cell>
          <cell r="AK6121" t="str">
            <v>VAT Uploaded</v>
          </cell>
          <cell r="AN6121">
            <v>0</v>
          </cell>
        </row>
        <row r="6122">
          <cell r="T6122" t="str">
            <v>johnwals</v>
          </cell>
          <cell r="AK6122" t="str">
            <v>Case Not Resolved</v>
          </cell>
          <cell r="AN6122">
            <v>0</v>
          </cell>
        </row>
        <row r="6123">
          <cell r="T6123" t="str">
            <v>yuntang</v>
          </cell>
          <cell r="AK6123" t="str">
            <v>Case Not Resolved</v>
          </cell>
          <cell r="AN6123">
            <v>1</v>
          </cell>
        </row>
        <row r="6124">
          <cell r="T6124" t="str">
            <v>hashen</v>
          </cell>
          <cell r="AK6124" t="str">
            <v>Case Not Resolved</v>
          </cell>
          <cell r="AN6124">
            <v>0</v>
          </cell>
        </row>
        <row r="6125">
          <cell r="AK6125" t="str">
            <v>Case Not Resolved</v>
          </cell>
          <cell r="AN6125">
            <v>1</v>
          </cell>
        </row>
        <row r="6126">
          <cell r="T6126" t="str">
            <v>wngmlu</v>
          </cell>
          <cell r="AK6126" t="str">
            <v>Not Available</v>
          </cell>
          <cell r="AN6126">
            <v>0</v>
          </cell>
        </row>
        <row r="6127">
          <cell r="T6127" t="str">
            <v>ninagian</v>
          </cell>
          <cell r="AK6127" t="str">
            <v>VAT Uploaded</v>
          </cell>
          <cell r="AN6127">
            <v>0</v>
          </cell>
        </row>
        <row r="6128">
          <cell r="AK6128" t="str">
            <v>Case Not Resolved</v>
          </cell>
          <cell r="AN6128">
            <v>1</v>
          </cell>
        </row>
        <row r="6129">
          <cell r="AK6129" t="str">
            <v>2019 UVN Proof Provided</v>
          </cell>
          <cell r="AN6129">
            <v>0</v>
          </cell>
        </row>
        <row r="6130">
          <cell r="T6130" t="str">
            <v>ouyangl</v>
          </cell>
          <cell r="AK6130" t="str">
            <v>Not Available</v>
          </cell>
          <cell r="AN6130">
            <v>0</v>
          </cell>
        </row>
        <row r="6131">
          <cell r="AK6131" t="str">
            <v>VAT Uploaded</v>
          </cell>
          <cell r="AN6131">
            <v>0</v>
          </cell>
        </row>
        <row r="6132">
          <cell r="T6132" t="str">
            <v>hashen</v>
          </cell>
          <cell r="AK6132" t="str">
            <v>Case Not Resolved</v>
          </cell>
          <cell r="AN6132">
            <v>0</v>
          </cell>
        </row>
        <row r="6133">
          <cell r="T6133" t="str">
            <v>hashen</v>
          </cell>
          <cell r="AK6133" t="str">
            <v>Case Not Resolved</v>
          </cell>
          <cell r="AN6133">
            <v>0</v>
          </cell>
        </row>
        <row r="6134">
          <cell r="T6134" t="str">
            <v>mbbravo</v>
          </cell>
          <cell r="AK6134" t="str">
            <v>VAT Uploaded</v>
          </cell>
          <cell r="AN6134">
            <v>0</v>
          </cell>
        </row>
        <row r="6135">
          <cell r="T6135" t="str">
            <v>johnwals</v>
          </cell>
          <cell r="AK6135" t="str">
            <v>Case Not Resolved</v>
          </cell>
          <cell r="AN6135">
            <v>0</v>
          </cell>
        </row>
        <row r="6136">
          <cell r="T6136" t="str">
            <v>hashen</v>
          </cell>
          <cell r="AK6136" t="str">
            <v>Case Not Resolved</v>
          </cell>
          <cell r="AN6136">
            <v>0</v>
          </cell>
        </row>
        <row r="6137">
          <cell r="T6137" t="str">
            <v>johnwals</v>
          </cell>
          <cell r="AK6137" t="str">
            <v>Valid proof provided</v>
          </cell>
          <cell r="AN6137">
            <v>0</v>
          </cell>
        </row>
        <row r="6138">
          <cell r="T6138" t="str">
            <v>rabiv</v>
          </cell>
          <cell r="AK6138" t="str">
            <v>Other - No Applicable Reason Code</v>
          </cell>
          <cell r="AN6138">
            <v>0</v>
          </cell>
        </row>
        <row r="6139">
          <cell r="T6139" t="str">
            <v>johnwals</v>
          </cell>
          <cell r="AK6139" t="str">
            <v>Case Not Resolved</v>
          </cell>
          <cell r="AN6139">
            <v>0</v>
          </cell>
        </row>
        <row r="6140">
          <cell r="T6140" t="str">
            <v>johnwals</v>
          </cell>
          <cell r="AK6140" t="str">
            <v>Case Not Resolved</v>
          </cell>
          <cell r="AN6140">
            <v>0</v>
          </cell>
        </row>
        <row r="6141">
          <cell r="T6141" t="str">
            <v>wingkwal</v>
          </cell>
          <cell r="AK6141" t="str">
            <v>Case Not Resolved</v>
          </cell>
          <cell r="AN6141">
            <v>0</v>
          </cell>
        </row>
        <row r="6142">
          <cell r="T6142" t="str">
            <v>yitingc</v>
          </cell>
          <cell r="AK6142" t="str">
            <v>Case Not Resolved</v>
          </cell>
          <cell r="AN6142">
            <v>0</v>
          </cell>
        </row>
        <row r="6143">
          <cell r="T6143" t="str">
            <v>chenhaiw</v>
          </cell>
          <cell r="AK6143" t="str">
            <v>Waiting for proof</v>
          </cell>
          <cell r="AN6143">
            <v>0</v>
          </cell>
        </row>
        <row r="6144">
          <cell r="T6144" t="str">
            <v>yuxiam</v>
          </cell>
          <cell r="AK6144" t="str">
            <v>Case Not Resolved</v>
          </cell>
          <cell r="AN6144">
            <v>0</v>
          </cell>
        </row>
        <row r="6145">
          <cell r="T6145" t="str">
            <v>yuxiam</v>
          </cell>
          <cell r="AK6145" t="str">
            <v>Case Not Resolved</v>
          </cell>
          <cell r="AN6145">
            <v>0</v>
          </cell>
        </row>
        <row r="6146">
          <cell r="T6146" t="str">
            <v>lnjn</v>
          </cell>
          <cell r="AK6146" t="str">
            <v>Case Not Resolved</v>
          </cell>
          <cell r="AN6146">
            <v>0</v>
          </cell>
        </row>
        <row r="6147">
          <cell r="AK6147" t="str">
            <v>2019 UVN No Proof or Rejected</v>
          </cell>
          <cell r="AN6147">
            <v>0</v>
          </cell>
        </row>
        <row r="6148">
          <cell r="AK6148" t="str">
            <v>Not Available</v>
          </cell>
          <cell r="AN6148">
            <v>0</v>
          </cell>
        </row>
        <row r="6149">
          <cell r="T6149" t="str">
            <v>xinru</v>
          </cell>
          <cell r="AK6149" t="str">
            <v>Not Available</v>
          </cell>
          <cell r="AN6149">
            <v>0</v>
          </cell>
        </row>
        <row r="6150">
          <cell r="T6150" t="str">
            <v>hashen</v>
          </cell>
          <cell r="AK6150" t="str">
            <v>Case Not Resolved</v>
          </cell>
          <cell r="AN6150">
            <v>0</v>
          </cell>
        </row>
        <row r="6151">
          <cell r="T6151" t="str">
            <v>johnwals</v>
          </cell>
          <cell r="AK6151" t="str">
            <v>Unresponsive Seller</v>
          </cell>
          <cell r="AN6151">
            <v>0</v>
          </cell>
        </row>
        <row r="6152">
          <cell r="T6152" t="str">
            <v>johnwals</v>
          </cell>
          <cell r="AK6152" t="str">
            <v>Case Not Resolved</v>
          </cell>
          <cell r="AN6152">
            <v>0</v>
          </cell>
        </row>
        <row r="6153">
          <cell r="T6153" t="str">
            <v>yuntang</v>
          </cell>
          <cell r="AK6153" t="str">
            <v>Case Not Resolved</v>
          </cell>
          <cell r="AN6153">
            <v>1</v>
          </cell>
        </row>
        <row r="6154">
          <cell r="T6154" t="str">
            <v>wngmlu</v>
          </cell>
          <cell r="AK6154" t="str">
            <v>Case Not Resolved</v>
          </cell>
          <cell r="AN6154">
            <v>0</v>
          </cell>
        </row>
        <row r="6155">
          <cell r="T6155" t="str">
            <v>xiaogren</v>
          </cell>
          <cell r="AK6155" t="str">
            <v>Case Not Resolved</v>
          </cell>
          <cell r="AN6155">
            <v>0</v>
          </cell>
        </row>
        <row r="6156">
          <cell r="T6156" t="str">
            <v>myilun</v>
          </cell>
          <cell r="AK6156" t="str">
            <v>Not Available</v>
          </cell>
          <cell r="AN6156">
            <v>0</v>
          </cell>
        </row>
        <row r="6157">
          <cell r="T6157" t="str">
            <v>cillianc</v>
          </cell>
          <cell r="AK6157" t="str">
            <v>2019 UVN No Proof or Rejected</v>
          </cell>
          <cell r="AN6157">
            <v>0</v>
          </cell>
        </row>
        <row r="6158">
          <cell r="T6158" t="str">
            <v>wngmlu</v>
          </cell>
          <cell r="AK6158" t="str">
            <v>Not Available</v>
          </cell>
          <cell r="AN6158">
            <v>0</v>
          </cell>
        </row>
        <row r="6159">
          <cell r="AK6159" t="str">
            <v>Case Not Resolved</v>
          </cell>
          <cell r="AN6159">
            <v>1</v>
          </cell>
        </row>
        <row r="6160">
          <cell r="T6160" t="str">
            <v>hashen</v>
          </cell>
          <cell r="AK6160" t="str">
            <v>Case Not Resolved</v>
          </cell>
          <cell r="AN6160">
            <v>0</v>
          </cell>
        </row>
        <row r="6161">
          <cell r="T6161" t="str">
            <v>mukimovt</v>
          </cell>
          <cell r="AK6161" t="str">
            <v>Waiting for proof</v>
          </cell>
          <cell r="AN6161">
            <v>0</v>
          </cell>
        </row>
        <row r="6162">
          <cell r="T6162" t="str">
            <v>yitingc</v>
          </cell>
          <cell r="AK6162" t="str">
            <v>Case Not Resolved</v>
          </cell>
          <cell r="AN6162">
            <v>0</v>
          </cell>
        </row>
        <row r="6163">
          <cell r="T6163" t="str">
            <v>yitingc</v>
          </cell>
          <cell r="AK6163" t="str">
            <v>Case Not Resolved</v>
          </cell>
          <cell r="AN6163">
            <v>0</v>
          </cell>
        </row>
        <row r="6164">
          <cell r="T6164" t="str">
            <v>wenzchen</v>
          </cell>
          <cell r="AK6164" t="str">
            <v>Not Available</v>
          </cell>
          <cell r="AN6164">
            <v>0</v>
          </cell>
        </row>
        <row r="6165">
          <cell r="AK6165" t="str">
            <v>2019 UVN No Proof or Rejected</v>
          </cell>
          <cell r="AN6165">
            <v>1</v>
          </cell>
        </row>
        <row r="6166">
          <cell r="T6166" t="str">
            <v>ouyangl</v>
          </cell>
          <cell r="AK6166" t="str">
            <v>Not Available</v>
          </cell>
          <cell r="AN6166">
            <v>0</v>
          </cell>
        </row>
        <row r="6167">
          <cell r="T6167" t="str">
            <v>lnjn</v>
          </cell>
          <cell r="AK6167" t="str">
            <v>Not Available</v>
          </cell>
          <cell r="AN6167">
            <v>0</v>
          </cell>
        </row>
        <row r="6168">
          <cell r="T6168" t="str">
            <v>jinqin</v>
          </cell>
          <cell r="AK6168" t="str">
            <v>Not Available</v>
          </cell>
          <cell r="AN6168">
            <v>0</v>
          </cell>
        </row>
        <row r="6169">
          <cell r="T6169" t="str">
            <v>corkeryr</v>
          </cell>
          <cell r="AK6169" t="str">
            <v>2019 UVN Proof Provided</v>
          </cell>
          <cell r="AN6169">
            <v>0</v>
          </cell>
        </row>
        <row r="6170">
          <cell r="AK6170" t="str">
            <v>Case Not Resolved</v>
          </cell>
          <cell r="AN6170">
            <v>0</v>
          </cell>
        </row>
        <row r="6171">
          <cell r="T6171" t="str">
            <v>johnwals</v>
          </cell>
          <cell r="AK6171" t="str">
            <v>Case Not Resolved</v>
          </cell>
          <cell r="AN6171">
            <v>0</v>
          </cell>
        </row>
        <row r="6172">
          <cell r="T6172" t="str">
            <v>mukimovt</v>
          </cell>
          <cell r="AK6172" t="str">
            <v>Other VAT Question</v>
          </cell>
          <cell r="AN6172">
            <v>0</v>
          </cell>
        </row>
        <row r="6173">
          <cell r="T6173" t="str">
            <v>yumengya</v>
          </cell>
          <cell r="AK6173" t="str">
            <v>Case Not Resolved</v>
          </cell>
          <cell r="AN6173">
            <v>0</v>
          </cell>
        </row>
        <row r="6174">
          <cell r="T6174" t="str">
            <v>hashen</v>
          </cell>
          <cell r="AK6174" t="str">
            <v>Case Not Resolved</v>
          </cell>
          <cell r="AN6174">
            <v>0</v>
          </cell>
        </row>
        <row r="6175">
          <cell r="T6175" t="str">
            <v>liuwenyu</v>
          </cell>
          <cell r="AK6175" t="str">
            <v>Case Not Resolved</v>
          </cell>
          <cell r="AN6175">
            <v>1</v>
          </cell>
        </row>
        <row r="6176">
          <cell r="T6176" t="str">
            <v>yuxiam</v>
          </cell>
          <cell r="AK6176" t="str">
            <v>Case Not Resolved</v>
          </cell>
          <cell r="AN6176">
            <v>0</v>
          </cell>
        </row>
        <row r="6177">
          <cell r="T6177" t="str">
            <v>xiaogren</v>
          </cell>
          <cell r="AK6177" t="str">
            <v>Case Not Resolved</v>
          </cell>
          <cell r="AN6177">
            <v>0</v>
          </cell>
        </row>
        <row r="6178">
          <cell r="T6178" t="str">
            <v>myilun</v>
          </cell>
          <cell r="AK6178" t="str">
            <v>Not Available</v>
          </cell>
          <cell r="AN6178">
            <v>0</v>
          </cell>
        </row>
        <row r="6179">
          <cell r="T6179" t="str">
            <v>lujang</v>
          </cell>
          <cell r="AK6179" t="str">
            <v>Not Available</v>
          </cell>
          <cell r="AN6179">
            <v>0</v>
          </cell>
        </row>
        <row r="6180">
          <cell r="T6180" t="str">
            <v>xinru</v>
          </cell>
          <cell r="AK6180" t="str">
            <v>VAT Uploaded</v>
          </cell>
          <cell r="AN6180">
            <v>1</v>
          </cell>
        </row>
        <row r="6181">
          <cell r="T6181" t="str">
            <v>qiweiyi</v>
          </cell>
          <cell r="AK6181" t="str">
            <v>Not Available</v>
          </cell>
          <cell r="AN6181">
            <v>0</v>
          </cell>
        </row>
        <row r="6182">
          <cell r="AK6182" t="str">
            <v>2019 UVN Proof Provided</v>
          </cell>
          <cell r="AN6182">
            <v>0</v>
          </cell>
        </row>
        <row r="6183">
          <cell r="T6183" t="str">
            <v>johnwals</v>
          </cell>
          <cell r="AK6183" t="str">
            <v>Case Not Resolved</v>
          </cell>
          <cell r="AN6183">
            <v>0</v>
          </cell>
        </row>
        <row r="6184">
          <cell r="T6184" t="str">
            <v>yitingc</v>
          </cell>
          <cell r="AK6184" t="str">
            <v>Case Not Resolved</v>
          </cell>
          <cell r="AN6184">
            <v>0</v>
          </cell>
        </row>
        <row r="6185">
          <cell r="T6185" t="str">
            <v>amzcri</v>
          </cell>
          <cell r="AK6185" t="str">
            <v>Other - No Applicable Reason Code</v>
          </cell>
          <cell r="AN6185">
            <v>0</v>
          </cell>
        </row>
        <row r="6186">
          <cell r="AK6186" t="str">
            <v>2019 UVN Proof Provided</v>
          </cell>
          <cell r="AN6186">
            <v>0</v>
          </cell>
        </row>
        <row r="6187">
          <cell r="T6187" t="str">
            <v>xinru</v>
          </cell>
          <cell r="AK6187" t="str">
            <v>Not Available</v>
          </cell>
          <cell r="AN6187">
            <v>0</v>
          </cell>
        </row>
        <row r="6188">
          <cell r="T6188" t="str">
            <v>wenzchen</v>
          </cell>
          <cell r="AK6188" t="str">
            <v>Not Available</v>
          </cell>
          <cell r="AN6188">
            <v>0</v>
          </cell>
        </row>
        <row r="6189">
          <cell r="AK6189" t="str">
            <v>Case Not Resolved</v>
          </cell>
          <cell r="AN6189">
            <v>1</v>
          </cell>
        </row>
        <row r="6190">
          <cell r="AK6190" t="str">
            <v>2019 UVN Proof Provided</v>
          </cell>
          <cell r="AN6190">
            <v>0</v>
          </cell>
        </row>
        <row r="6191">
          <cell r="T6191" t="str">
            <v>wanjiali</v>
          </cell>
          <cell r="AK6191" t="str">
            <v>Not Available</v>
          </cell>
          <cell r="AN6191">
            <v>0</v>
          </cell>
        </row>
        <row r="6192">
          <cell r="T6192" t="str">
            <v>mukimovt</v>
          </cell>
          <cell r="AK6192" t="str">
            <v>2019 UVN No Proof or Rejected</v>
          </cell>
          <cell r="AN6192">
            <v>0</v>
          </cell>
        </row>
        <row r="6193">
          <cell r="T6193" t="str">
            <v>johnwals</v>
          </cell>
          <cell r="AK6193" t="str">
            <v>Case Not Resolved</v>
          </cell>
          <cell r="AN6193">
            <v>0</v>
          </cell>
        </row>
        <row r="6194">
          <cell r="T6194" t="str">
            <v>lujang</v>
          </cell>
          <cell r="AK6194" t="str">
            <v>Case Not Resolved</v>
          </cell>
          <cell r="AN6194">
            <v>1</v>
          </cell>
        </row>
        <row r="6195">
          <cell r="T6195" t="str">
            <v>yitingc</v>
          </cell>
          <cell r="AK6195" t="str">
            <v>Case Not Resolved</v>
          </cell>
          <cell r="AN6195">
            <v>0</v>
          </cell>
        </row>
        <row r="6196">
          <cell r="T6196" t="str">
            <v>lnjn</v>
          </cell>
          <cell r="AK6196" t="str">
            <v>Case Not Resolved</v>
          </cell>
          <cell r="AN6196">
            <v>0</v>
          </cell>
        </row>
        <row r="6197">
          <cell r="T6197" t="str">
            <v>cillianc</v>
          </cell>
          <cell r="AK6197" t="str">
            <v>Waiting for proof</v>
          </cell>
          <cell r="AN6197">
            <v>2</v>
          </cell>
        </row>
        <row r="6198">
          <cell r="T6198" t="str">
            <v>soriniss</v>
          </cell>
          <cell r="AK6198" t="str">
            <v>Other VAT Question</v>
          </cell>
          <cell r="AN6198">
            <v>0</v>
          </cell>
        </row>
        <row r="6199">
          <cell r="T6199" t="str">
            <v>xiaogren</v>
          </cell>
          <cell r="AK6199" t="str">
            <v>Case Not Resolved</v>
          </cell>
          <cell r="AN6199">
            <v>0</v>
          </cell>
        </row>
        <row r="6200">
          <cell r="T6200" t="str">
            <v>johnwals</v>
          </cell>
          <cell r="AK6200" t="str">
            <v>Waiting for proof</v>
          </cell>
          <cell r="AN6200">
            <v>0</v>
          </cell>
        </row>
        <row r="6201">
          <cell r="T6201" t="str">
            <v>yuxiam</v>
          </cell>
          <cell r="AK6201" t="str">
            <v>Case Not Resolved</v>
          </cell>
          <cell r="AN6201">
            <v>0</v>
          </cell>
        </row>
        <row r="6202">
          <cell r="AK6202" t="str">
            <v>Case Not Resolved</v>
          </cell>
          <cell r="AN6202">
            <v>1</v>
          </cell>
        </row>
        <row r="6203">
          <cell r="T6203" t="str">
            <v>yiluh</v>
          </cell>
          <cell r="AK6203" t="str">
            <v>Not Available</v>
          </cell>
          <cell r="AN6203">
            <v>0</v>
          </cell>
        </row>
        <row r="6204">
          <cell r="T6204" t="str">
            <v>choyi</v>
          </cell>
          <cell r="AK6204" t="str">
            <v>Not Available</v>
          </cell>
          <cell r="AN6204">
            <v>0</v>
          </cell>
        </row>
        <row r="6205">
          <cell r="T6205" t="str">
            <v>wuying</v>
          </cell>
          <cell r="AK6205" t="str">
            <v>Not Available</v>
          </cell>
          <cell r="AN6205">
            <v>0</v>
          </cell>
        </row>
        <row r="6206">
          <cell r="AK6206" t="str">
            <v>Case Not Resolved</v>
          </cell>
          <cell r="AN6206">
            <v>1</v>
          </cell>
        </row>
        <row r="6207">
          <cell r="T6207" t="str">
            <v>liuwenyu</v>
          </cell>
          <cell r="AK6207" t="str">
            <v>2019 UVN Proof Provided</v>
          </cell>
          <cell r="AN6207">
            <v>0</v>
          </cell>
        </row>
        <row r="6208">
          <cell r="T6208" t="str">
            <v>hashen</v>
          </cell>
          <cell r="AK6208" t="str">
            <v>Case Not Resolved</v>
          </cell>
          <cell r="AN6208">
            <v>0</v>
          </cell>
        </row>
        <row r="6209">
          <cell r="T6209" t="str">
            <v>mukimovt</v>
          </cell>
          <cell r="AK6209" t="str">
            <v>Other VAT Question</v>
          </cell>
          <cell r="AN6209">
            <v>0</v>
          </cell>
        </row>
        <row r="6210">
          <cell r="T6210" t="str">
            <v>johnwals</v>
          </cell>
          <cell r="AK6210" t="str">
            <v>Case Not Resolved</v>
          </cell>
          <cell r="AN6210">
            <v>0</v>
          </cell>
        </row>
        <row r="6211">
          <cell r="T6211" t="str">
            <v>hashen</v>
          </cell>
          <cell r="AK6211" t="str">
            <v>Case Not Resolved</v>
          </cell>
          <cell r="AN6211">
            <v>0</v>
          </cell>
        </row>
        <row r="6212">
          <cell r="T6212" t="str">
            <v>johnwals</v>
          </cell>
          <cell r="AK6212" t="str">
            <v>Case Not Resolved</v>
          </cell>
          <cell r="AN6212">
            <v>0</v>
          </cell>
        </row>
        <row r="6213">
          <cell r="T6213" t="str">
            <v>yuxiam</v>
          </cell>
          <cell r="AK6213" t="str">
            <v>Case Not Resolved</v>
          </cell>
          <cell r="AN6213">
            <v>0</v>
          </cell>
        </row>
        <row r="6214">
          <cell r="T6214" t="str">
            <v>rabiv</v>
          </cell>
          <cell r="AK6214" t="str">
            <v>Waiting for proof</v>
          </cell>
          <cell r="AN6214">
            <v>0</v>
          </cell>
        </row>
        <row r="6215">
          <cell r="T6215" t="str">
            <v>yuxiam</v>
          </cell>
          <cell r="AK6215" t="str">
            <v>Case Not Resolved</v>
          </cell>
          <cell r="AN6215">
            <v>0</v>
          </cell>
        </row>
        <row r="6216">
          <cell r="T6216" t="str">
            <v>mbbravo</v>
          </cell>
          <cell r="AK6216" t="str">
            <v>Unresponsive Seller</v>
          </cell>
          <cell r="AN6216">
            <v>0</v>
          </cell>
        </row>
        <row r="6217">
          <cell r="AK6217" t="str">
            <v>Case Not Resolved</v>
          </cell>
          <cell r="AN6217">
            <v>0</v>
          </cell>
        </row>
        <row r="6218">
          <cell r="T6218" t="str">
            <v>wanjiali</v>
          </cell>
          <cell r="AK6218" t="str">
            <v>Not Available</v>
          </cell>
          <cell r="AN6218">
            <v>0</v>
          </cell>
        </row>
        <row r="6219">
          <cell r="T6219" t="str">
            <v>yumengya</v>
          </cell>
          <cell r="AK6219" t="str">
            <v>Not Available</v>
          </cell>
          <cell r="AN6219">
            <v>0</v>
          </cell>
        </row>
        <row r="6220">
          <cell r="T6220" t="str">
            <v>wuying</v>
          </cell>
          <cell r="AK6220" t="str">
            <v>Not Available</v>
          </cell>
          <cell r="AN6220">
            <v>0</v>
          </cell>
        </row>
        <row r="6221">
          <cell r="AK6221" t="str">
            <v>Case Not Resolved</v>
          </cell>
          <cell r="AN6221">
            <v>0</v>
          </cell>
        </row>
        <row r="6222">
          <cell r="AK6222" t="str">
            <v>Case Not Resolved</v>
          </cell>
          <cell r="AN6222">
            <v>1</v>
          </cell>
        </row>
        <row r="6223">
          <cell r="T6223" t="str">
            <v>johnwals</v>
          </cell>
          <cell r="AK6223" t="str">
            <v>VAT Uploaded</v>
          </cell>
          <cell r="AN6223">
            <v>0</v>
          </cell>
        </row>
        <row r="6224">
          <cell r="T6224" t="str">
            <v>corkeryr</v>
          </cell>
          <cell r="AK6224" t="str">
            <v>VAT Uploaded</v>
          </cell>
          <cell r="AN6224">
            <v>0</v>
          </cell>
        </row>
        <row r="6225">
          <cell r="T6225" t="str">
            <v>cillianc</v>
          </cell>
          <cell r="AK6225" t="str">
            <v>2019 UVN No Proof or Rejected</v>
          </cell>
          <cell r="AN6225">
            <v>0</v>
          </cell>
        </row>
        <row r="6226">
          <cell r="T6226" t="str">
            <v>matyldk</v>
          </cell>
          <cell r="AK6226" t="str">
            <v>Case Not Resolved</v>
          </cell>
          <cell r="AN6226">
            <v>0</v>
          </cell>
        </row>
        <row r="6227">
          <cell r="T6227" t="str">
            <v>johnwals</v>
          </cell>
          <cell r="AK6227" t="str">
            <v>Case Not Resolved</v>
          </cell>
          <cell r="AN6227">
            <v>0</v>
          </cell>
        </row>
        <row r="6228">
          <cell r="T6228" t="str">
            <v>johnwals</v>
          </cell>
          <cell r="AK6228" t="str">
            <v>Case Not Resolved</v>
          </cell>
          <cell r="AN6228">
            <v>0</v>
          </cell>
        </row>
        <row r="6229">
          <cell r="T6229" t="str">
            <v>zhaoyw</v>
          </cell>
          <cell r="AK6229" t="str">
            <v>Case Not Resolved</v>
          </cell>
          <cell r="AN6229">
            <v>0</v>
          </cell>
        </row>
        <row r="6230">
          <cell r="T6230" t="str">
            <v>johnwals</v>
          </cell>
          <cell r="AK6230" t="str">
            <v>Waiting for proof</v>
          </cell>
          <cell r="AN6230">
            <v>0</v>
          </cell>
        </row>
        <row r="6231">
          <cell r="AK6231" t="str">
            <v>Case Not Resolved</v>
          </cell>
          <cell r="AN6231">
            <v>0</v>
          </cell>
        </row>
        <row r="6232">
          <cell r="T6232" t="str">
            <v>wuying</v>
          </cell>
          <cell r="AK6232" t="str">
            <v>Not Available</v>
          </cell>
          <cell r="AN6232">
            <v>0</v>
          </cell>
        </row>
        <row r="6233">
          <cell r="AK6233" t="str">
            <v>Case Not Resolved</v>
          </cell>
          <cell r="AN6233">
            <v>1</v>
          </cell>
        </row>
        <row r="6234">
          <cell r="T6234" t="str">
            <v>myilun</v>
          </cell>
          <cell r="AK6234" t="str">
            <v>Not Available</v>
          </cell>
          <cell r="AN6234">
            <v>0</v>
          </cell>
        </row>
        <row r="6235">
          <cell r="T6235" t="str">
            <v>liuwenyu</v>
          </cell>
          <cell r="AK6235" t="str">
            <v>Not Available</v>
          </cell>
          <cell r="AN6235">
            <v>0</v>
          </cell>
        </row>
        <row r="6236">
          <cell r="AK6236" t="str">
            <v>Case Not Resolved</v>
          </cell>
          <cell r="AN6236">
            <v>0</v>
          </cell>
        </row>
        <row r="6237">
          <cell r="T6237" t="str">
            <v>ouyangl</v>
          </cell>
          <cell r="AK6237" t="str">
            <v>2019 UVN Proof Provided</v>
          </cell>
          <cell r="AN6237">
            <v>0</v>
          </cell>
        </row>
        <row r="6238">
          <cell r="T6238" t="str">
            <v>yumengya</v>
          </cell>
          <cell r="AK6238" t="str">
            <v>Not Available</v>
          </cell>
          <cell r="AN6238">
            <v>0</v>
          </cell>
        </row>
        <row r="6239">
          <cell r="T6239" t="str">
            <v>yumengya</v>
          </cell>
          <cell r="AK6239" t="str">
            <v>Not Available</v>
          </cell>
          <cell r="AN6239">
            <v>0</v>
          </cell>
        </row>
        <row r="6240">
          <cell r="T6240" t="str">
            <v>mbbravo</v>
          </cell>
          <cell r="AK6240" t="str">
            <v>VAT Uploaded</v>
          </cell>
          <cell r="AN6240">
            <v>0</v>
          </cell>
        </row>
        <row r="6241">
          <cell r="AK6241" t="str">
            <v>Case Not Resolved</v>
          </cell>
          <cell r="AN6241">
            <v>1</v>
          </cell>
        </row>
        <row r="6242">
          <cell r="T6242" t="str">
            <v>cillianc</v>
          </cell>
          <cell r="AK6242" t="str">
            <v>2019 UVN No Proof or Rejected</v>
          </cell>
          <cell r="AN6242">
            <v>0</v>
          </cell>
        </row>
        <row r="6243">
          <cell r="T6243" t="str">
            <v>mukimovt</v>
          </cell>
          <cell r="AK6243" t="str">
            <v>Other VAT Question</v>
          </cell>
          <cell r="AN6243">
            <v>0</v>
          </cell>
        </row>
        <row r="6244">
          <cell r="T6244" t="str">
            <v>johnwals</v>
          </cell>
          <cell r="AK6244" t="str">
            <v>VISA / VISA Light Registered</v>
          </cell>
          <cell r="AN6244">
            <v>0</v>
          </cell>
        </row>
        <row r="6245">
          <cell r="T6245" t="str">
            <v>johnwals</v>
          </cell>
          <cell r="AK6245" t="str">
            <v>Case Not Resolved</v>
          </cell>
          <cell r="AN6245">
            <v>0</v>
          </cell>
        </row>
        <row r="6246">
          <cell r="T6246" t="str">
            <v>johnwals</v>
          </cell>
          <cell r="AK6246" t="str">
            <v>Case Not Resolved</v>
          </cell>
          <cell r="AN6246">
            <v>0</v>
          </cell>
        </row>
        <row r="6247">
          <cell r="T6247" t="str">
            <v>wngmlu</v>
          </cell>
          <cell r="AK6247" t="str">
            <v>Case Not Resolved</v>
          </cell>
          <cell r="AN6247">
            <v>0</v>
          </cell>
        </row>
        <row r="6248">
          <cell r="T6248" t="str">
            <v>hashen</v>
          </cell>
          <cell r="AK6248" t="str">
            <v>Case Not Resolved</v>
          </cell>
          <cell r="AN6248">
            <v>0</v>
          </cell>
        </row>
        <row r="6249">
          <cell r="T6249" t="str">
            <v>yitingc</v>
          </cell>
          <cell r="AK6249" t="str">
            <v>Case Not Resolved</v>
          </cell>
          <cell r="AN6249">
            <v>0</v>
          </cell>
        </row>
        <row r="6250">
          <cell r="T6250" t="str">
            <v>xiaogren</v>
          </cell>
          <cell r="AK6250" t="str">
            <v>Case Not Resolved</v>
          </cell>
          <cell r="AN6250">
            <v>0</v>
          </cell>
        </row>
        <row r="6251">
          <cell r="T6251" t="str">
            <v>yitingc</v>
          </cell>
          <cell r="AK6251" t="str">
            <v>Case Not Resolved</v>
          </cell>
          <cell r="AN6251">
            <v>0</v>
          </cell>
        </row>
        <row r="6252">
          <cell r="T6252" t="str">
            <v>sunhengy</v>
          </cell>
          <cell r="AK6252" t="str">
            <v>Not Available</v>
          </cell>
          <cell r="AN6252">
            <v>0</v>
          </cell>
        </row>
        <row r="6253">
          <cell r="T6253" t="str">
            <v>qiweiyi</v>
          </cell>
          <cell r="AK6253" t="str">
            <v>Not Available</v>
          </cell>
          <cell r="AN6253">
            <v>0</v>
          </cell>
        </row>
        <row r="6254">
          <cell r="T6254" t="str">
            <v>wngmlu</v>
          </cell>
          <cell r="AK6254" t="str">
            <v>Not Available</v>
          </cell>
          <cell r="AN6254">
            <v>0</v>
          </cell>
        </row>
        <row r="6255">
          <cell r="AK6255" t="str">
            <v>Case Not Resolved</v>
          </cell>
          <cell r="AN6255">
            <v>1</v>
          </cell>
        </row>
        <row r="6256">
          <cell r="T6256" t="str">
            <v>ouyangl</v>
          </cell>
          <cell r="AK6256" t="str">
            <v>Not Available</v>
          </cell>
          <cell r="AN6256">
            <v>0</v>
          </cell>
        </row>
        <row r="6257">
          <cell r="T6257" t="str">
            <v>myilun</v>
          </cell>
          <cell r="AK6257" t="str">
            <v>Other VAT Question</v>
          </cell>
          <cell r="AN6257">
            <v>0</v>
          </cell>
        </row>
        <row r="6258">
          <cell r="T6258" t="str">
            <v>hashen</v>
          </cell>
          <cell r="AK6258" t="str">
            <v>Case Not Resolved</v>
          </cell>
          <cell r="AN6258">
            <v>0</v>
          </cell>
        </row>
        <row r="6259">
          <cell r="AK6259" t="str">
            <v>Case Not Resolved</v>
          </cell>
          <cell r="AN6259">
            <v>0</v>
          </cell>
        </row>
        <row r="6260">
          <cell r="T6260" t="str">
            <v>hashen</v>
          </cell>
          <cell r="AK6260" t="str">
            <v>Case Not Resolved</v>
          </cell>
          <cell r="AN6260">
            <v>0</v>
          </cell>
        </row>
        <row r="6261">
          <cell r="T6261" t="str">
            <v>corkeryr</v>
          </cell>
          <cell r="AK6261" t="str">
            <v>Other VAT Question</v>
          </cell>
          <cell r="AN6261">
            <v>0</v>
          </cell>
        </row>
        <row r="6262">
          <cell r="T6262" t="str">
            <v>yuxiam</v>
          </cell>
          <cell r="AK6262" t="str">
            <v>Case Not Resolved</v>
          </cell>
          <cell r="AN6262">
            <v>0</v>
          </cell>
        </row>
        <row r="6263">
          <cell r="T6263" t="str">
            <v>yuxiam</v>
          </cell>
          <cell r="AK6263" t="str">
            <v>Case Not Resolved</v>
          </cell>
          <cell r="AN6263">
            <v>0</v>
          </cell>
        </row>
        <row r="6264">
          <cell r="T6264" t="str">
            <v>yuxiam</v>
          </cell>
          <cell r="AK6264" t="str">
            <v>Case Not Resolved</v>
          </cell>
          <cell r="AN6264">
            <v>0</v>
          </cell>
        </row>
        <row r="6265">
          <cell r="T6265" t="str">
            <v>yumengya</v>
          </cell>
          <cell r="AK6265" t="str">
            <v>Case Not Resolved</v>
          </cell>
          <cell r="AN6265">
            <v>0</v>
          </cell>
        </row>
        <row r="6266">
          <cell r="T6266" t="str">
            <v>mukimovt</v>
          </cell>
          <cell r="AK6266" t="str">
            <v>Waiting for proof</v>
          </cell>
          <cell r="AN6266">
            <v>0</v>
          </cell>
        </row>
        <row r="6267">
          <cell r="T6267" t="str">
            <v>lujang</v>
          </cell>
          <cell r="AK6267" t="str">
            <v>Not Available</v>
          </cell>
          <cell r="AN6267">
            <v>0</v>
          </cell>
        </row>
        <row r="6268">
          <cell r="T6268" t="str">
            <v>mbbravo</v>
          </cell>
          <cell r="AK6268" t="str">
            <v>VAT Uploaded</v>
          </cell>
          <cell r="AN6268">
            <v>0</v>
          </cell>
        </row>
        <row r="6269">
          <cell r="AK6269" t="str">
            <v>Case Not Resolved</v>
          </cell>
          <cell r="AN6269">
            <v>1</v>
          </cell>
        </row>
        <row r="6270">
          <cell r="T6270" t="str">
            <v>johnwals</v>
          </cell>
          <cell r="AK6270" t="str">
            <v>VAT Uploaded</v>
          </cell>
          <cell r="AN6270">
            <v>0</v>
          </cell>
        </row>
        <row r="6271">
          <cell r="T6271" t="str">
            <v>lnjn</v>
          </cell>
          <cell r="AK6271" t="str">
            <v>Case Not Resolved</v>
          </cell>
          <cell r="AN6271">
            <v>0</v>
          </cell>
        </row>
        <row r="6272">
          <cell r="T6272" t="str">
            <v>amzcri</v>
          </cell>
          <cell r="AK6272" t="str">
            <v>Other - No Applicable Reason Code</v>
          </cell>
          <cell r="AN6272">
            <v>0</v>
          </cell>
        </row>
        <row r="6273">
          <cell r="T6273" t="str">
            <v>lnjn</v>
          </cell>
          <cell r="AK6273" t="str">
            <v>Case Not Resolved</v>
          </cell>
          <cell r="AN6273">
            <v>0</v>
          </cell>
        </row>
        <row r="6274">
          <cell r="T6274" t="str">
            <v>wenzchen</v>
          </cell>
          <cell r="AK6274" t="str">
            <v>Not Available</v>
          </cell>
          <cell r="AN6274">
            <v>0</v>
          </cell>
        </row>
        <row r="6275">
          <cell r="AK6275" t="str">
            <v>2019 UVN Proof Provided</v>
          </cell>
          <cell r="AN6275">
            <v>1</v>
          </cell>
        </row>
        <row r="6276">
          <cell r="T6276" t="str">
            <v>johnwals</v>
          </cell>
          <cell r="AK6276" t="str">
            <v>Case Not Resolved</v>
          </cell>
          <cell r="AN6276">
            <v>0</v>
          </cell>
        </row>
        <row r="6277">
          <cell r="T6277" t="str">
            <v>lujang</v>
          </cell>
          <cell r="AK6277" t="str">
            <v>Case Not Resolved</v>
          </cell>
          <cell r="AN6277">
            <v>0</v>
          </cell>
        </row>
        <row r="6278">
          <cell r="T6278" t="str">
            <v>yuxiam</v>
          </cell>
          <cell r="AK6278" t="str">
            <v>Case Not Resolved</v>
          </cell>
          <cell r="AN6278">
            <v>0</v>
          </cell>
        </row>
        <row r="6279">
          <cell r="T6279" t="str">
            <v>hashen</v>
          </cell>
          <cell r="AK6279" t="str">
            <v>Case Not Resolved</v>
          </cell>
          <cell r="AN6279">
            <v>0</v>
          </cell>
        </row>
        <row r="6280">
          <cell r="T6280" t="str">
            <v>johnwals</v>
          </cell>
          <cell r="AK6280" t="str">
            <v>Giving up account</v>
          </cell>
          <cell r="AN6280">
            <v>0</v>
          </cell>
        </row>
        <row r="6281">
          <cell r="AK6281" t="str">
            <v>Case Not Resolved</v>
          </cell>
          <cell r="AN6281">
            <v>0</v>
          </cell>
        </row>
        <row r="6282">
          <cell r="AK6282" t="str">
            <v>2019 UVN Proof Provided</v>
          </cell>
          <cell r="AN6282">
            <v>0</v>
          </cell>
        </row>
        <row r="6283">
          <cell r="T6283" t="str">
            <v>corkeryr</v>
          </cell>
          <cell r="AK6283" t="str">
            <v>VAT Uploaded</v>
          </cell>
          <cell r="AN6283">
            <v>0</v>
          </cell>
        </row>
        <row r="6284">
          <cell r="T6284" t="str">
            <v>wuying</v>
          </cell>
          <cell r="AK6284" t="str">
            <v>Not Available</v>
          </cell>
          <cell r="AN6284">
            <v>0</v>
          </cell>
        </row>
        <row r="6285">
          <cell r="T6285" t="str">
            <v>johnwals</v>
          </cell>
          <cell r="AK6285" t="str">
            <v>VAT Uploaded</v>
          </cell>
          <cell r="AN6285">
            <v>0</v>
          </cell>
        </row>
        <row r="6286">
          <cell r="T6286" t="str">
            <v>hashen</v>
          </cell>
          <cell r="AK6286" t="str">
            <v>Case Not Resolved</v>
          </cell>
          <cell r="AN6286">
            <v>0</v>
          </cell>
        </row>
        <row r="6287">
          <cell r="T6287" t="str">
            <v>johnwals</v>
          </cell>
          <cell r="AK6287" t="str">
            <v>Unresponsive Seller</v>
          </cell>
          <cell r="AN6287">
            <v>0</v>
          </cell>
        </row>
        <row r="6288">
          <cell r="T6288" t="str">
            <v>zhizha</v>
          </cell>
          <cell r="AK6288" t="str">
            <v>Case Not Resolved</v>
          </cell>
          <cell r="AN6288">
            <v>0</v>
          </cell>
        </row>
        <row r="6289">
          <cell r="T6289" t="str">
            <v>johnwals</v>
          </cell>
          <cell r="AK6289" t="str">
            <v>Case Not Resolved</v>
          </cell>
          <cell r="AN6289">
            <v>0</v>
          </cell>
        </row>
        <row r="6290">
          <cell r="T6290" t="str">
            <v>yuqhuang</v>
          </cell>
          <cell r="AK6290" t="str">
            <v>Case Not Resolved</v>
          </cell>
          <cell r="AN6290">
            <v>0</v>
          </cell>
        </row>
        <row r="6291">
          <cell r="T6291" t="str">
            <v>zhizha</v>
          </cell>
          <cell r="AK6291" t="str">
            <v>Case Not Resolved</v>
          </cell>
          <cell r="AN6291">
            <v>0</v>
          </cell>
        </row>
        <row r="6292">
          <cell r="T6292" t="str">
            <v>chenhaiw</v>
          </cell>
          <cell r="AK6292" t="str">
            <v>Waiting for proof</v>
          </cell>
          <cell r="AN6292">
            <v>0</v>
          </cell>
        </row>
        <row r="6293">
          <cell r="T6293" t="str">
            <v>wingkwal</v>
          </cell>
          <cell r="AK6293" t="str">
            <v>Case Not Resolved</v>
          </cell>
          <cell r="AN6293">
            <v>0</v>
          </cell>
        </row>
        <row r="6294">
          <cell r="T6294" t="str">
            <v>lnjn</v>
          </cell>
          <cell r="AK6294" t="str">
            <v>Not Available</v>
          </cell>
          <cell r="AN6294">
            <v>0</v>
          </cell>
        </row>
        <row r="6295">
          <cell r="T6295" t="str">
            <v>lujang</v>
          </cell>
          <cell r="AK6295" t="str">
            <v>Not Available</v>
          </cell>
          <cell r="AN6295">
            <v>0</v>
          </cell>
        </row>
        <row r="6296">
          <cell r="T6296" t="str">
            <v>wanjiali</v>
          </cell>
          <cell r="AK6296" t="str">
            <v>2019 UVN Proof Provided</v>
          </cell>
          <cell r="AN6296">
            <v>0</v>
          </cell>
        </row>
        <row r="6297">
          <cell r="T6297" t="str">
            <v>yuxiam</v>
          </cell>
          <cell r="AK6297" t="str">
            <v>Not Available</v>
          </cell>
          <cell r="AN6297">
            <v>0</v>
          </cell>
        </row>
        <row r="6298">
          <cell r="T6298" t="str">
            <v>wingkwal</v>
          </cell>
          <cell r="AK6298" t="str">
            <v>Not Available</v>
          </cell>
          <cell r="AN6298">
            <v>0</v>
          </cell>
        </row>
        <row r="6299">
          <cell r="T6299" t="str">
            <v>lujang</v>
          </cell>
          <cell r="AK6299" t="str">
            <v>Not Available</v>
          </cell>
          <cell r="AN6299">
            <v>0</v>
          </cell>
        </row>
        <row r="6300">
          <cell r="T6300" t="str">
            <v>lujang</v>
          </cell>
          <cell r="AK6300" t="str">
            <v>Not Available</v>
          </cell>
          <cell r="AN6300">
            <v>0</v>
          </cell>
        </row>
        <row r="6301">
          <cell r="T6301" t="str">
            <v>ninagian</v>
          </cell>
          <cell r="AK6301" t="str">
            <v>Other VAT Question</v>
          </cell>
          <cell r="AN6301">
            <v>0</v>
          </cell>
        </row>
        <row r="6302">
          <cell r="T6302" t="str">
            <v>johnwals</v>
          </cell>
          <cell r="AK6302" t="str">
            <v>Case Not Resolved</v>
          </cell>
          <cell r="AN6302">
            <v>0</v>
          </cell>
        </row>
        <row r="6303">
          <cell r="T6303" t="str">
            <v>yuqhuang</v>
          </cell>
          <cell r="AK6303" t="str">
            <v>Case Not Resolved</v>
          </cell>
          <cell r="AN6303">
            <v>0</v>
          </cell>
        </row>
        <row r="6304">
          <cell r="T6304" t="str">
            <v>yitingc</v>
          </cell>
          <cell r="AK6304" t="str">
            <v>Case Not Resolved</v>
          </cell>
          <cell r="AN6304">
            <v>0</v>
          </cell>
        </row>
        <row r="6305">
          <cell r="T6305" t="str">
            <v>hashen</v>
          </cell>
          <cell r="AK6305" t="str">
            <v>Case Not Resolved</v>
          </cell>
          <cell r="AN6305">
            <v>0</v>
          </cell>
        </row>
        <row r="6306">
          <cell r="T6306" t="str">
            <v>luyingao</v>
          </cell>
          <cell r="AK6306" t="str">
            <v>Case Not Resolved</v>
          </cell>
          <cell r="AN6306">
            <v>0</v>
          </cell>
        </row>
        <row r="6307">
          <cell r="T6307" t="str">
            <v>yuxiam</v>
          </cell>
          <cell r="AK6307" t="str">
            <v>Case Not Resolved</v>
          </cell>
          <cell r="AN6307">
            <v>0</v>
          </cell>
        </row>
        <row r="6308">
          <cell r="T6308" t="str">
            <v>wingkwal</v>
          </cell>
          <cell r="AK6308" t="str">
            <v>Case Not Resolved</v>
          </cell>
          <cell r="AN6308">
            <v>0</v>
          </cell>
        </row>
        <row r="6309">
          <cell r="T6309" t="str">
            <v>lujang</v>
          </cell>
          <cell r="AK6309" t="str">
            <v>Not Available</v>
          </cell>
          <cell r="AN6309">
            <v>0</v>
          </cell>
        </row>
        <row r="6310">
          <cell r="AK6310" t="str">
            <v>2019 UVN No Proof or Rejected</v>
          </cell>
          <cell r="AN6310">
            <v>1</v>
          </cell>
        </row>
        <row r="6311">
          <cell r="T6311" t="str">
            <v>myilun</v>
          </cell>
          <cell r="AK6311" t="str">
            <v>Not Available</v>
          </cell>
          <cell r="AN6311">
            <v>0</v>
          </cell>
        </row>
        <row r="6312">
          <cell r="T6312" t="str">
            <v>johnwals</v>
          </cell>
          <cell r="AK6312" t="str">
            <v>VAT Uploaded</v>
          </cell>
          <cell r="AN6312">
            <v>0</v>
          </cell>
        </row>
        <row r="6313">
          <cell r="T6313" t="str">
            <v>cillianc</v>
          </cell>
          <cell r="AK6313" t="str">
            <v>2019 UVN No Proof or Rejected</v>
          </cell>
          <cell r="AN6313">
            <v>2</v>
          </cell>
        </row>
        <row r="6314">
          <cell r="T6314" t="str">
            <v>wngmlu</v>
          </cell>
          <cell r="AK6314" t="str">
            <v>Valid proof provided</v>
          </cell>
          <cell r="AN6314">
            <v>0</v>
          </cell>
        </row>
        <row r="6315">
          <cell r="T6315" t="str">
            <v>johnwals</v>
          </cell>
          <cell r="AK6315" t="str">
            <v>VAT Uploaded</v>
          </cell>
          <cell r="AN6315">
            <v>0</v>
          </cell>
        </row>
        <row r="6316">
          <cell r="T6316" t="str">
            <v>chenhaiw</v>
          </cell>
          <cell r="AK6316" t="str">
            <v>Case Not Resolved</v>
          </cell>
          <cell r="AN6316">
            <v>0</v>
          </cell>
        </row>
        <row r="6317">
          <cell r="AK6317" t="str">
            <v>Case Not Resolved</v>
          </cell>
          <cell r="AN6317">
            <v>0</v>
          </cell>
        </row>
        <row r="6318">
          <cell r="AK6318" t="str">
            <v>Case Not Resolved</v>
          </cell>
          <cell r="AN6318">
            <v>1</v>
          </cell>
        </row>
        <row r="6319">
          <cell r="T6319" t="str">
            <v>xinru</v>
          </cell>
          <cell r="AK6319" t="str">
            <v>Not Available</v>
          </cell>
          <cell r="AN6319">
            <v>0</v>
          </cell>
        </row>
        <row r="6320">
          <cell r="T6320" t="str">
            <v>mbbravo</v>
          </cell>
          <cell r="AK6320" t="str">
            <v>VAT Uploaded</v>
          </cell>
          <cell r="AN6320">
            <v>0</v>
          </cell>
        </row>
        <row r="6321">
          <cell r="AK6321" t="str">
            <v>Case Not Resolved</v>
          </cell>
          <cell r="AN6321">
            <v>1</v>
          </cell>
        </row>
        <row r="6322">
          <cell r="T6322" t="str">
            <v>yuntang</v>
          </cell>
          <cell r="AK6322" t="str">
            <v>Case Not Resolved</v>
          </cell>
          <cell r="AN6322">
            <v>0</v>
          </cell>
        </row>
        <row r="6323">
          <cell r="T6323" t="str">
            <v>hashen</v>
          </cell>
          <cell r="AK6323" t="str">
            <v>Waiting for proof</v>
          </cell>
          <cell r="AN6323">
            <v>0</v>
          </cell>
        </row>
        <row r="6324">
          <cell r="T6324" t="str">
            <v>johnwals</v>
          </cell>
          <cell r="AK6324" t="str">
            <v>VAT Uploaded</v>
          </cell>
          <cell r="AN6324">
            <v>0</v>
          </cell>
        </row>
        <row r="6325">
          <cell r="T6325" t="str">
            <v>yuxiam</v>
          </cell>
          <cell r="AK6325" t="str">
            <v>Case Not Resolved</v>
          </cell>
          <cell r="AN6325">
            <v>0</v>
          </cell>
        </row>
        <row r="6326">
          <cell r="T6326" t="str">
            <v>xiaogren</v>
          </cell>
          <cell r="AK6326" t="str">
            <v>Case Not Resolved</v>
          </cell>
          <cell r="AN6326">
            <v>0</v>
          </cell>
        </row>
        <row r="6327">
          <cell r="T6327" t="str">
            <v>luyingao</v>
          </cell>
          <cell r="AK6327" t="str">
            <v>Case Not Resolved</v>
          </cell>
          <cell r="AN6327">
            <v>0</v>
          </cell>
        </row>
        <row r="6328">
          <cell r="T6328" t="str">
            <v>xinru</v>
          </cell>
          <cell r="AK6328" t="str">
            <v>Not Available</v>
          </cell>
          <cell r="AN6328">
            <v>0</v>
          </cell>
        </row>
        <row r="6329">
          <cell r="T6329" t="str">
            <v>mbbravo</v>
          </cell>
          <cell r="AK6329" t="str">
            <v>VAT Uploaded</v>
          </cell>
          <cell r="AN6329">
            <v>0</v>
          </cell>
        </row>
        <row r="6330">
          <cell r="T6330" t="str">
            <v>chilis</v>
          </cell>
          <cell r="AK6330" t="str">
            <v>Not Available</v>
          </cell>
          <cell r="AN6330">
            <v>0</v>
          </cell>
        </row>
        <row r="6331">
          <cell r="T6331" t="str">
            <v>mbbravo</v>
          </cell>
          <cell r="AK6331" t="str">
            <v>2019 UVN No Proof or Rejected</v>
          </cell>
          <cell r="AN6331">
            <v>0</v>
          </cell>
        </row>
        <row r="6332">
          <cell r="T6332" t="str">
            <v>johnwals</v>
          </cell>
          <cell r="AK6332" t="str">
            <v>VAT Uploaded</v>
          </cell>
          <cell r="AN6332">
            <v>0</v>
          </cell>
        </row>
        <row r="6333">
          <cell r="T6333" t="str">
            <v>mbbravo</v>
          </cell>
          <cell r="AK6333" t="str">
            <v>VAT Uploaded</v>
          </cell>
          <cell r="AN6333">
            <v>0</v>
          </cell>
        </row>
        <row r="6334">
          <cell r="T6334" t="str">
            <v>zhizha</v>
          </cell>
          <cell r="AK6334" t="str">
            <v>Case Not Resolved</v>
          </cell>
          <cell r="AN6334">
            <v>0</v>
          </cell>
        </row>
        <row r="6335">
          <cell r="T6335" t="str">
            <v>yitingc</v>
          </cell>
          <cell r="AK6335" t="str">
            <v>Case Not Resolved</v>
          </cell>
          <cell r="AN6335">
            <v>0</v>
          </cell>
        </row>
        <row r="6336">
          <cell r="T6336" t="str">
            <v>immatte</v>
          </cell>
          <cell r="AK6336" t="str">
            <v>Other - No Applicable Reason Code</v>
          </cell>
          <cell r="AN6336">
            <v>0</v>
          </cell>
        </row>
        <row r="6337">
          <cell r="T6337" t="str">
            <v>rabiv</v>
          </cell>
          <cell r="AK6337" t="str">
            <v>Waiting for proof</v>
          </cell>
          <cell r="AN6337">
            <v>0</v>
          </cell>
        </row>
        <row r="6338">
          <cell r="T6338" t="str">
            <v>hashen</v>
          </cell>
          <cell r="AK6338" t="str">
            <v>Waiting for proof</v>
          </cell>
          <cell r="AN6338">
            <v>0</v>
          </cell>
        </row>
        <row r="6339">
          <cell r="T6339" t="str">
            <v>matyldk</v>
          </cell>
          <cell r="AK6339" t="str">
            <v>Case Not Resolved</v>
          </cell>
          <cell r="AN6339">
            <v>0</v>
          </cell>
        </row>
        <row r="6340">
          <cell r="T6340" t="str">
            <v>yuxiam</v>
          </cell>
          <cell r="AK6340" t="str">
            <v>Case Not Resolved</v>
          </cell>
          <cell r="AN6340">
            <v>0</v>
          </cell>
        </row>
        <row r="6341">
          <cell r="AK6341" t="str">
            <v>Case Not Resolved</v>
          </cell>
          <cell r="AN6341">
            <v>0</v>
          </cell>
        </row>
        <row r="6342">
          <cell r="T6342" t="str">
            <v>qiweiyi</v>
          </cell>
          <cell r="AK6342" t="str">
            <v>Not Available</v>
          </cell>
          <cell r="AN6342">
            <v>0</v>
          </cell>
        </row>
        <row r="6343">
          <cell r="T6343" t="str">
            <v>chenhaiw</v>
          </cell>
          <cell r="AK6343" t="str">
            <v>Not Available</v>
          </cell>
          <cell r="AN6343">
            <v>0</v>
          </cell>
        </row>
        <row r="6344">
          <cell r="T6344" t="str">
            <v>rabiv</v>
          </cell>
          <cell r="AK6344" t="str">
            <v>Giving up account</v>
          </cell>
          <cell r="AN6344">
            <v>0</v>
          </cell>
        </row>
        <row r="6345">
          <cell r="T6345" t="str">
            <v>corkeryr</v>
          </cell>
          <cell r="AK6345" t="str">
            <v>Unresponsive Seller</v>
          </cell>
          <cell r="AN6345">
            <v>0</v>
          </cell>
        </row>
        <row r="6346">
          <cell r="T6346" t="str">
            <v>yumengya</v>
          </cell>
          <cell r="AK6346" t="str">
            <v>Case Not Resolved</v>
          </cell>
          <cell r="AN6346">
            <v>0</v>
          </cell>
        </row>
        <row r="6347">
          <cell r="T6347" t="str">
            <v>yitingc</v>
          </cell>
          <cell r="AK6347" t="str">
            <v>Case Not Resolved</v>
          </cell>
          <cell r="AN6347">
            <v>0</v>
          </cell>
        </row>
        <row r="6348">
          <cell r="T6348" t="str">
            <v>yunxiz</v>
          </cell>
          <cell r="AK6348" t="str">
            <v>Case Not Resolved</v>
          </cell>
          <cell r="AN6348">
            <v>0</v>
          </cell>
        </row>
        <row r="6349">
          <cell r="T6349" t="str">
            <v>hashen</v>
          </cell>
          <cell r="AK6349" t="str">
            <v>VAT Uploaded</v>
          </cell>
          <cell r="AN6349">
            <v>0</v>
          </cell>
        </row>
        <row r="6350">
          <cell r="T6350" t="str">
            <v>ouyangl</v>
          </cell>
          <cell r="AK6350" t="str">
            <v>Not Available</v>
          </cell>
          <cell r="AN6350">
            <v>0</v>
          </cell>
        </row>
        <row r="6351">
          <cell r="T6351" t="str">
            <v>chenhaiw</v>
          </cell>
          <cell r="AK6351" t="str">
            <v>Not Available</v>
          </cell>
          <cell r="AN6351">
            <v>0</v>
          </cell>
        </row>
        <row r="6352">
          <cell r="T6352" t="str">
            <v>johnwals</v>
          </cell>
          <cell r="AK6352" t="str">
            <v>VAT Uploaded</v>
          </cell>
          <cell r="AN6352">
            <v>0</v>
          </cell>
        </row>
        <row r="6353">
          <cell r="T6353" t="str">
            <v>xinru</v>
          </cell>
          <cell r="AK6353" t="str">
            <v>Not Available</v>
          </cell>
          <cell r="AN6353">
            <v>0</v>
          </cell>
        </row>
        <row r="6354">
          <cell r="AK6354" t="str">
            <v>Case Not Resolved</v>
          </cell>
          <cell r="AN6354">
            <v>1</v>
          </cell>
        </row>
        <row r="6355">
          <cell r="T6355" t="str">
            <v>yuxiam</v>
          </cell>
          <cell r="AK6355" t="str">
            <v>Not Available</v>
          </cell>
          <cell r="AN6355">
            <v>0</v>
          </cell>
        </row>
        <row r="6356">
          <cell r="T6356" t="str">
            <v>wuying</v>
          </cell>
          <cell r="AK6356" t="str">
            <v>Not Available</v>
          </cell>
          <cell r="AN6356">
            <v>0</v>
          </cell>
        </row>
        <row r="6357">
          <cell r="T6357" t="str">
            <v>liuwenyu</v>
          </cell>
          <cell r="AK6357" t="str">
            <v>Not Available</v>
          </cell>
          <cell r="AN6357">
            <v>0</v>
          </cell>
        </row>
        <row r="6358">
          <cell r="T6358" t="str">
            <v>hashen</v>
          </cell>
          <cell r="AK6358" t="str">
            <v>Case Not Resolved</v>
          </cell>
          <cell r="AN6358">
            <v>0</v>
          </cell>
        </row>
        <row r="6359">
          <cell r="T6359" t="str">
            <v>mukimovt</v>
          </cell>
          <cell r="AK6359" t="str">
            <v>Other VAT Question</v>
          </cell>
          <cell r="AN6359">
            <v>0</v>
          </cell>
        </row>
        <row r="6360">
          <cell r="T6360" t="str">
            <v>wngmlu</v>
          </cell>
          <cell r="AK6360" t="str">
            <v>Case Not Resolved</v>
          </cell>
          <cell r="AN6360">
            <v>0</v>
          </cell>
        </row>
        <row r="6361">
          <cell r="T6361" t="str">
            <v>lnjn</v>
          </cell>
          <cell r="AK6361" t="str">
            <v>Case Not Resolved</v>
          </cell>
          <cell r="AN6361">
            <v>0</v>
          </cell>
        </row>
        <row r="6362">
          <cell r="T6362" t="str">
            <v>yitingc</v>
          </cell>
          <cell r="AK6362" t="str">
            <v>Case Not Resolved</v>
          </cell>
          <cell r="AN6362">
            <v>0</v>
          </cell>
        </row>
        <row r="6363">
          <cell r="T6363" t="str">
            <v>xiaogren</v>
          </cell>
          <cell r="AK6363" t="str">
            <v>Case Not Resolved</v>
          </cell>
          <cell r="AN6363">
            <v>0</v>
          </cell>
        </row>
        <row r="6364">
          <cell r="T6364" t="str">
            <v>zhaoyw</v>
          </cell>
          <cell r="AK6364" t="str">
            <v>Waiting for proof</v>
          </cell>
          <cell r="AN6364">
            <v>0</v>
          </cell>
        </row>
        <row r="6365">
          <cell r="T6365" t="str">
            <v>chiahsl</v>
          </cell>
          <cell r="AK6365" t="str">
            <v>Not Available</v>
          </cell>
          <cell r="AN6365">
            <v>0</v>
          </cell>
        </row>
        <row r="6366">
          <cell r="T6366" t="str">
            <v>yuxiam</v>
          </cell>
          <cell r="AK6366" t="str">
            <v>Not Available</v>
          </cell>
          <cell r="AN6366">
            <v>0</v>
          </cell>
        </row>
        <row r="6367">
          <cell r="T6367" t="str">
            <v>xiaogren</v>
          </cell>
          <cell r="AK6367" t="str">
            <v>2019 UVN Proof Provided</v>
          </cell>
          <cell r="AN6367">
            <v>1</v>
          </cell>
        </row>
        <row r="6368">
          <cell r="T6368" t="str">
            <v>yuxiam</v>
          </cell>
          <cell r="AK6368" t="str">
            <v>Not Available</v>
          </cell>
          <cell r="AN6368">
            <v>0</v>
          </cell>
        </row>
        <row r="6369">
          <cell r="T6369" t="str">
            <v>hashen</v>
          </cell>
          <cell r="AK6369" t="str">
            <v>Case Not Resolved</v>
          </cell>
          <cell r="AN6369">
            <v>0</v>
          </cell>
        </row>
        <row r="6370">
          <cell r="T6370" t="str">
            <v>johnwals</v>
          </cell>
          <cell r="AK6370" t="str">
            <v>Giving up account</v>
          </cell>
          <cell r="AN6370">
            <v>0</v>
          </cell>
        </row>
        <row r="6371">
          <cell r="T6371" t="str">
            <v>rabiv</v>
          </cell>
          <cell r="AK6371" t="str">
            <v>VAT Uploaded</v>
          </cell>
          <cell r="AN6371">
            <v>0</v>
          </cell>
        </row>
        <row r="6372">
          <cell r="T6372" t="str">
            <v>johnwals</v>
          </cell>
          <cell r="AK6372" t="str">
            <v>Case Not Resolved</v>
          </cell>
          <cell r="AN6372">
            <v>0</v>
          </cell>
        </row>
        <row r="6373">
          <cell r="T6373" t="str">
            <v>hashen</v>
          </cell>
          <cell r="AK6373" t="str">
            <v>Case Not Resolved</v>
          </cell>
          <cell r="AN6373">
            <v>0</v>
          </cell>
        </row>
        <row r="6374">
          <cell r="T6374" t="str">
            <v>lujang</v>
          </cell>
          <cell r="AK6374" t="str">
            <v>Case Not Resolved</v>
          </cell>
          <cell r="AN6374">
            <v>0</v>
          </cell>
        </row>
        <row r="6375">
          <cell r="T6375" t="str">
            <v>chenhaiw</v>
          </cell>
          <cell r="AK6375" t="str">
            <v>Case Not Resolved</v>
          </cell>
          <cell r="AN6375">
            <v>0</v>
          </cell>
        </row>
        <row r="6376">
          <cell r="T6376" t="str">
            <v>mukimovt</v>
          </cell>
          <cell r="AK6376" t="str">
            <v>Waiting for proof</v>
          </cell>
          <cell r="AN6376">
            <v>0</v>
          </cell>
        </row>
        <row r="6377">
          <cell r="T6377" t="str">
            <v>johnwals</v>
          </cell>
          <cell r="AK6377" t="str">
            <v>Case Not Resolved</v>
          </cell>
          <cell r="AN6377">
            <v>0</v>
          </cell>
        </row>
        <row r="6378">
          <cell r="T6378" t="str">
            <v>amzcri</v>
          </cell>
          <cell r="AK6378" t="str">
            <v>Other - No Applicable Reason Code</v>
          </cell>
          <cell r="AN6378">
            <v>0</v>
          </cell>
        </row>
        <row r="6379">
          <cell r="T6379" t="str">
            <v>yuqhuang</v>
          </cell>
          <cell r="AK6379" t="str">
            <v>Case Not Resolved</v>
          </cell>
          <cell r="AN6379">
            <v>0</v>
          </cell>
        </row>
        <row r="6380">
          <cell r="AK6380" t="str">
            <v>Case Not Resolved</v>
          </cell>
          <cell r="AN6380">
            <v>1</v>
          </cell>
        </row>
        <row r="6381">
          <cell r="T6381" t="str">
            <v>xinru</v>
          </cell>
          <cell r="AK6381" t="str">
            <v>Not Available</v>
          </cell>
          <cell r="AN6381">
            <v>0</v>
          </cell>
        </row>
        <row r="6382">
          <cell r="AK6382" t="str">
            <v>Case Not Resolved</v>
          </cell>
          <cell r="AN6382">
            <v>1</v>
          </cell>
        </row>
        <row r="6383">
          <cell r="T6383" t="str">
            <v>choyi</v>
          </cell>
          <cell r="AK6383" t="str">
            <v>Not Available</v>
          </cell>
          <cell r="AN6383">
            <v>0</v>
          </cell>
        </row>
        <row r="6384">
          <cell r="T6384" t="str">
            <v>zhaoyua</v>
          </cell>
          <cell r="AK6384" t="str">
            <v>Not Available</v>
          </cell>
          <cell r="AN6384">
            <v>0</v>
          </cell>
        </row>
        <row r="6385">
          <cell r="T6385" t="str">
            <v>hashen</v>
          </cell>
          <cell r="AK6385" t="str">
            <v>Case Not Resolved</v>
          </cell>
          <cell r="AN6385">
            <v>0</v>
          </cell>
        </row>
        <row r="6386">
          <cell r="T6386" t="str">
            <v>hashen</v>
          </cell>
          <cell r="AK6386" t="str">
            <v>Case Not Resolved</v>
          </cell>
          <cell r="AN6386">
            <v>0</v>
          </cell>
        </row>
        <row r="6387">
          <cell r="T6387" t="str">
            <v>johnwals</v>
          </cell>
          <cell r="AK6387" t="str">
            <v>Case Not Resolved</v>
          </cell>
          <cell r="AN6387">
            <v>0</v>
          </cell>
        </row>
        <row r="6388">
          <cell r="T6388" t="str">
            <v>jieyaoge</v>
          </cell>
          <cell r="AK6388" t="str">
            <v>Case Not Resolved</v>
          </cell>
          <cell r="AN6388">
            <v>0</v>
          </cell>
        </row>
        <row r="6389">
          <cell r="T6389" t="str">
            <v>yitingc</v>
          </cell>
          <cell r="AK6389" t="str">
            <v>Case Not Resolved</v>
          </cell>
          <cell r="AN6389">
            <v>0</v>
          </cell>
        </row>
        <row r="6390">
          <cell r="T6390" t="str">
            <v>mukimovt</v>
          </cell>
          <cell r="AK6390" t="str">
            <v>Waiting for proof</v>
          </cell>
          <cell r="AN6390">
            <v>0</v>
          </cell>
        </row>
        <row r="6391">
          <cell r="T6391" t="str">
            <v>yitingc</v>
          </cell>
          <cell r="AK6391" t="str">
            <v>Case Not Resolved</v>
          </cell>
          <cell r="AN6391">
            <v>0</v>
          </cell>
        </row>
        <row r="6392">
          <cell r="T6392" t="str">
            <v>yuqhuang</v>
          </cell>
          <cell r="AK6392" t="str">
            <v>Case Not Resolved</v>
          </cell>
          <cell r="AN6392">
            <v>0</v>
          </cell>
        </row>
        <row r="6393">
          <cell r="T6393" t="str">
            <v>wngmlu</v>
          </cell>
          <cell r="AK6393" t="str">
            <v>Not Available</v>
          </cell>
          <cell r="AN6393">
            <v>0</v>
          </cell>
        </row>
        <row r="6394">
          <cell r="T6394" t="str">
            <v>mbbravo</v>
          </cell>
          <cell r="AK6394" t="str">
            <v>2019 UVN No Proof or Rejected</v>
          </cell>
          <cell r="AN6394">
            <v>0</v>
          </cell>
        </row>
        <row r="6395">
          <cell r="AK6395" t="str">
            <v>2019 UVN No Proof or Rejected</v>
          </cell>
          <cell r="AN6395">
            <v>0</v>
          </cell>
        </row>
        <row r="6396">
          <cell r="T6396" t="str">
            <v>yuqhuang</v>
          </cell>
          <cell r="AK6396" t="str">
            <v>Case Not Resolved</v>
          </cell>
          <cell r="AN6396">
            <v>0</v>
          </cell>
        </row>
        <row r="6397">
          <cell r="T6397" t="str">
            <v>zhizha</v>
          </cell>
          <cell r="AK6397" t="str">
            <v>Case Not Resolved</v>
          </cell>
          <cell r="AN6397">
            <v>0</v>
          </cell>
        </row>
        <row r="6398">
          <cell r="T6398" t="str">
            <v>johnwals</v>
          </cell>
          <cell r="AK6398" t="str">
            <v>Case Not Resolved</v>
          </cell>
          <cell r="AN6398">
            <v>0</v>
          </cell>
        </row>
        <row r="6399">
          <cell r="T6399" t="str">
            <v>rabiv</v>
          </cell>
          <cell r="AK6399" t="str">
            <v>Waiting for proof</v>
          </cell>
          <cell r="AN6399">
            <v>0</v>
          </cell>
        </row>
        <row r="6400">
          <cell r="T6400" t="str">
            <v>immatte</v>
          </cell>
          <cell r="AK6400" t="str">
            <v>Other VAT Question</v>
          </cell>
          <cell r="AN6400">
            <v>0</v>
          </cell>
        </row>
        <row r="6401">
          <cell r="T6401" t="str">
            <v>lisiqun</v>
          </cell>
          <cell r="AK6401" t="str">
            <v>Case Not Resolved</v>
          </cell>
          <cell r="AN6401">
            <v>0</v>
          </cell>
        </row>
        <row r="6402">
          <cell r="T6402" t="str">
            <v>qiweiyi</v>
          </cell>
          <cell r="AK6402" t="str">
            <v>Not Available</v>
          </cell>
          <cell r="AN6402">
            <v>0</v>
          </cell>
        </row>
        <row r="6403">
          <cell r="T6403" t="str">
            <v>liuwenyu</v>
          </cell>
          <cell r="AK6403" t="str">
            <v>2019 UVN Proof Provided</v>
          </cell>
          <cell r="AN6403">
            <v>0</v>
          </cell>
        </row>
        <row r="6404">
          <cell r="T6404" t="str">
            <v>yumengya</v>
          </cell>
          <cell r="AK6404" t="str">
            <v>Not Available</v>
          </cell>
          <cell r="AN6404">
            <v>0</v>
          </cell>
        </row>
        <row r="6405">
          <cell r="T6405" t="str">
            <v>corkeryr</v>
          </cell>
          <cell r="AK6405" t="str">
            <v>2019 UVN Proof Provided</v>
          </cell>
          <cell r="AN6405">
            <v>0</v>
          </cell>
        </row>
        <row r="6406">
          <cell r="T6406" t="str">
            <v>hashen</v>
          </cell>
          <cell r="AK6406" t="str">
            <v>Case Not Resolved</v>
          </cell>
          <cell r="AN6406">
            <v>0</v>
          </cell>
        </row>
        <row r="6407">
          <cell r="T6407" t="str">
            <v>johnwals</v>
          </cell>
          <cell r="AK6407" t="str">
            <v>2019 UVN No Proof or Rejected</v>
          </cell>
          <cell r="AN6407">
            <v>0</v>
          </cell>
        </row>
        <row r="6408">
          <cell r="T6408" t="str">
            <v>soriniss</v>
          </cell>
          <cell r="AK6408" t="str">
            <v>2019 UVN Proof Provided</v>
          </cell>
          <cell r="AN6408">
            <v>0</v>
          </cell>
        </row>
        <row r="6409">
          <cell r="T6409" t="str">
            <v>johnwals</v>
          </cell>
          <cell r="AK6409" t="str">
            <v>Case Not Resolved</v>
          </cell>
          <cell r="AN6409">
            <v>0</v>
          </cell>
        </row>
        <row r="6410">
          <cell r="T6410" t="str">
            <v>johnwals</v>
          </cell>
          <cell r="AK6410" t="str">
            <v>2019 UVN No Proof or Rejected</v>
          </cell>
          <cell r="AN6410">
            <v>0</v>
          </cell>
        </row>
        <row r="6411">
          <cell r="T6411" t="str">
            <v>mukimovt</v>
          </cell>
          <cell r="AK6411" t="str">
            <v>Waiting for proof</v>
          </cell>
          <cell r="AN6411">
            <v>0</v>
          </cell>
        </row>
        <row r="6412">
          <cell r="T6412" t="str">
            <v>yitingc</v>
          </cell>
          <cell r="AK6412" t="str">
            <v>Case Not Resolved</v>
          </cell>
          <cell r="AN6412">
            <v>0</v>
          </cell>
        </row>
        <row r="6413">
          <cell r="T6413" t="str">
            <v>yuxiam</v>
          </cell>
          <cell r="AK6413" t="str">
            <v>Case Not Resolved</v>
          </cell>
          <cell r="AN6413">
            <v>0</v>
          </cell>
        </row>
        <row r="6414">
          <cell r="T6414" t="str">
            <v>yuqhuang</v>
          </cell>
          <cell r="AK6414" t="str">
            <v>Case Not Resolved</v>
          </cell>
          <cell r="AN6414">
            <v>0</v>
          </cell>
        </row>
        <row r="6415">
          <cell r="T6415" t="str">
            <v>xiaogren</v>
          </cell>
          <cell r="AK6415" t="str">
            <v>Case Not Resolved</v>
          </cell>
          <cell r="AN6415">
            <v>0</v>
          </cell>
        </row>
        <row r="6416">
          <cell r="T6416" t="str">
            <v>xiaogren</v>
          </cell>
          <cell r="AK6416" t="str">
            <v>Case Not Resolved</v>
          </cell>
          <cell r="AN6416">
            <v>0</v>
          </cell>
        </row>
        <row r="6417">
          <cell r="T6417" t="str">
            <v>yuxiam</v>
          </cell>
          <cell r="AK6417" t="str">
            <v>Case Not Resolved</v>
          </cell>
          <cell r="AN6417">
            <v>0</v>
          </cell>
        </row>
        <row r="6418">
          <cell r="T6418" t="str">
            <v>hashen</v>
          </cell>
          <cell r="AK6418" t="str">
            <v>Case Not Resolved</v>
          </cell>
          <cell r="AN6418">
            <v>0</v>
          </cell>
        </row>
        <row r="6419">
          <cell r="AK6419" t="str">
            <v>Case Not Resolved</v>
          </cell>
          <cell r="AN6419">
            <v>0</v>
          </cell>
        </row>
        <row r="6420">
          <cell r="T6420" t="str">
            <v>wenzchen</v>
          </cell>
          <cell r="AK6420" t="str">
            <v>Other VAT Question</v>
          </cell>
          <cell r="AN6420">
            <v>0</v>
          </cell>
        </row>
        <row r="6421">
          <cell r="T6421" t="str">
            <v>corkeryr</v>
          </cell>
          <cell r="AK6421" t="str">
            <v>VAT Uploaded</v>
          </cell>
          <cell r="AN6421">
            <v>0</v>
          </cell>
        </row>
        <row r="6422">
          <cell r="T6422" t="str">
            <v>mukimovt</v>
          </cell>
          <cell r="AK6422" t="str">
            <v>2019 UVN Proof Provided</v>
          </cell>
          <cell r="AN6422">
            <v>0</v>
          </cell>
        </row>
        <row r="6423">
          <cell r="T6423" t="str">
            <v>johnwals</v>
          </cell>
          <cell r="AK6423" t="str">
            <v>Case Not Resolved</v>
          </cell>
          <cell r="AN6423">
            <v>0</v>
          </cell>
        </row>
        <row r="6424">
          <cell r="T6424" t="str">
            <v>hashen</v>
          </cell>
          <cell r="AK6424" t="str">
            <v>Case Not Resolved</v>
          </cell>
          <cell r="AN6424">
            <v>0</v>
          </cell>
        </row>
        <row r="6425">
          <cell r="T6425" t="str">
            <v>johnwals</v>
          </cell>
          <cell r="AK6425" t="str">
            <v>Case Not Resolved</v>
          </cell>
          <cell r="AN6425">
            <v>0</v>
          </cell>
        </row>
        <row r="6426">
          <cell r="T6426" t="str">
            <v>zhizha</v>
          </cell>
          <cell r="AK6426" t="str">
            <v>Case Not Resolved</v>
          </cell>
          <cell r="AN6426">
            <v>0</v>
          </cell>
        </row>
        <row r="6427">
          <cell r="T6427" t="str">
            <v>rabiv</v>
          </cell>
          <cell r="AK6427" t="str">
            <v>VAT Uploaded</v>
          </cell>
          <cell r="AN6427">
            <v>0</v>
          </cell>
        </row>
        <row r="6428">
          <cell r="T6428" t="str">
            <v>hashen</v>
          </cell>
          <cell r="AK6428" t="str">
            <v>Case Not Resolved</v>
          </cell>
          <cell r="AN6428">
            <v>1</v>
          </cell>
        </row>
        <row r="6429">
          <cell r="T6429" t="str">
            <v>wngmlu</v>
          </cell>
          <cell r="AK6429" t="str">
            <v>Case Not Resolved</v>
          </cell>
          <cell r="AN6429">
            <v>0</v>
          </cell>
        </row>
        <row r="6430">
          <cell r="T6430" t="str">
            <v>yitingc</v>
          </cell>
          <cell r="AK6430" t="str">
            <v>Case Not Resolved</v>
          </cell>
          <cell r="AN6430">
            <v>0</v>
          </cell>
        </row>
        <row r="6431">
          <cell r="T6431" t="str">
            <v>immatte</v>
          </cell>
          <cell r="AK6431" t="str">
            <v>Other - No Applicable Reason Code</v>
          </cell>
          <cell r="AN6431">
            <v>0</v>
          </cell>
        </row>
        <row r="6432">
          <cell r="T6432" t="str">
            <v>soriniss</v>
          </cell>
          <cell r="AK6432" t="str">
            <v>Other VAT Question</v>
          </cell>
          <cell r="AN6432">
            <v>0</v>
          </cell>
        </row>
        <row r="6433">
          <cell r="T6433" t="str">
            <v>myilun</v>
          </cell>
          <cell r="AK6433" t="str">
            <v>2019 UVN Proof Provided</v>
          </cell>
          <cell r="AN6433">
            <v>0</v>
          </cell>
        </row>
        <row r="6434">
          <cell r="T6434" t="str">
            <v>mbbravo</v>
          </cell>
          <cell r="AK6434" t="str">
            <v>VAT Uploaded</v>
          </cell>
          <cell r="AN6434">
            <v>0</v>
          </cell>
        </row>
        <row r="6435">
          <cell r="T6435" t="str">
            <v>rabiv</v>
          </cell>
          <cell r="AK6435" t="str">
            <v>VAT Uploaded</v>
          </cell>
          <cell r="AN6435">
            <v>0</v>
          </cell>
        </row>
        <row r="6436">
          <cell r="T6436" t="str">
            <v>mukimovt</v>
          </cell>
          <cell r="AK6436" t="str">
            <v>Waiting for proof</v>
          </cell>
          <cell r="AN6436">
            <v>0</v>
          </cell>
        </row>
        <row r="6437">
          <cell r="T6437" t="str">
            <v>hashen</v>
          </cell>
          <cell r="AK6437" t="str">
            <v>VAT Uploaded</v>
          </cell>
          <cell r="AN6437">
            <v>0</v>
          </cell>
        </row>
        <row r="6438">
          <cell r="T6438" t="str">
            <v>yitingc</v>
          </cell>
          <cell r="AK6438" t="str">
            <v>Valid proof provided</v>
          </cell>
          <cell r="AN6438">
            <v>0</v>
          </cell>
        </row>
        <row r="6439">
          <cell r="T6439" t="str">
            <v>mbbravo</v>
          </cell>
          <cell r="AK6439" t="str">
            <v>Unresponsive Seller</v>
          </cell>
          <cell r="AN6439">
            <v>0</v>
          </cell>
        </row>
        <row r="6440">
          <cell r="T6440" t="str">
            <v>yuxiam</v>
          </cell>
          <cell r="AK6440" t="str">
            <v>Case Not Resolved</v>
          </cell>
          <cell r="AN6440">
            <v>0</v>
          </cell>
        </row>
        <row r="6441">
          <cell r="T6441" t="str">
            <v>yuqhuang</v>
          </cell>
          <cell r="AK6441" t="str">
            <v>Case Not Resolved</v>
          </cell>
          <cell r="AN6441">
            <v>0</v>
          </cell>
        </row>
        <row r="6442">
          <cell r="T6442" t="str">
            <v>xiaogren</v>
          </cell>
          <cell r="AK6442" t="str">
            <v>Case Not Resolved</v>
          </cell>
          <cell r="AN6442">
            <v>0</v>
          </cell>
        </row>
        <row r="6443">
          <cell r="T6443" t="str">
            <v>yitingc</v>
          </cell>
          <cell r="AK6443" t="str">
            <v>Case Not Resolved</v>
          </cell>
          <cell r="AN6443">
            <v>0</v>
          </cell>
        </row>
        <row r="6444">
          <cell r="T6444" t="str">
            <v>qiweiyi</v>
          </cell>
          <cell r="AK6444" t="str">
            <v>Not Available</v>
          </cell>
          <cell r="AN6444">
            <v>0</v>
          </cell>
        </row>
        <row r="6445">
          <cell r="T6445" t="str">
            <v>johnwals</v>
          </cell>
          <cell r="AK6445" t="str">
            <v>VAT Uploaded</v>
          </cell>
          <cell r="AN6445">
            <v>0</v>
          </cell>
        </row>
        <row r="6446">
          <cell r="T6446" t="str">
            <v>wngmlu</v>
          </cell>
          <cell r="AK6446" t="str">
            <v>Not Available</v>
          </cell>
          <cell r="AN6446">
            <v>0</v>
          </cell>
        </row>
        <row r="6447">
          <cell r="T6447" t="str">
            <v>yiluh</v>
          </cell>
          <cell r="AK6447" t="str">
            <v>Not Available</v>
          </cell>
          <cell r="AN6447">
            <v>0</v>
          </cell>
        </row>
        <row r="6448">
          <cell r="T6448" t="str">
            <v>hashen</v>
          </cell>
          <cell r="AK6448" t="str">
            <v>Case Not Resolved</v>
          </cell>
          <cell r="AN6448">
            <v>0</v>
          </cell>
        </row>
        <row r="6449">
          <cell r="T6449" t="str">
            <v>ninagian</v>
          </cell>
          <cell r="AK6449" t="str">
            <v>Case Not Resolved</v>
          </cell>
          <cell r="AN6449">
            <v>0</v>
          </cell>
        </row>
        <row r="6450">
          <cell r="T6450" t="str">
            <v>rabiv</v>
          </cell>
          <cell r="AK6450" t="str">
            <v>Valid proof provided</v>
          </cell>
          <cell r="AN6450">
            <v>0</v>
          </cell>
        </row>
        <row r="6451">
          <cell r="T6451" t="str">
            <v>matyldk</v>
          </cell>
          <cell r="AK6451" t="str">
            <v>Not Available</v>
          </cell>
          <cell r="AN6451">
            <v>0</v>
          </cell>
        </row>
        <row r="6452">
          <cell r="T6452" t="str">
            <v>johnwals</v>
          </cell>
          <cell r="AK6452" t="str">
            <v>Case Not Resolved</v>
          </cell>
          <cell r="AN6452">
            <v>0</v>
          </cell>
        </row>
        <row r="6453">
          <cell r="T6453" t="str">
            <v>johnwals</v>
          </cell>
          <cell r="AK6453" t="str">
            <v>Case Not Resolved</v>
          </cell>
          <cell r="AN6453">
            <v>0</v>
          </cell>
        </row>
        <row r="6454">
          <cell r="T6454" t="str">
            <v>lisiqun</v>
          </cell>
          <cell r="AK6454" t="str">
            <v>Case Not Resolved</v>
          </cell>
          <cell r="AN6454">
            <v>0</v>
          </cell>
        </row>
        <row r="6455">
          <cell r="T6455" t="str">
            <v>zhizha</v>
          </cell>
          <cell r="AK6455" t="str">
            <v>Case Not Resolved</v>
          </cell>
          <cell r="AN6455">
            <v>0</v>
          </cell>
        </row>
        <row r="6456">
          <cell r="T6456" t="str">
            <v>hashen</v>
          </cell>
          <cell r="AK6456" t="str">
            <v>Case Not Resolved</v>
          </cell>
          <cell r="AN6456">
            <v>0</v>
          </cell>
        </row>
        <row r="6457">
          <cell r="T6457" t="str">
            <v>lnjn</v>
          </cell>
          <cell r="AK6457" t="str">
            <v>Not Available</v>
          </cell>
          <cell r="AN6457">
            <v>0</v>
          </cell>
        </row>
        <row r="6458">
          <cell r="T6458" t="str">
            <v>myilun</v>
          </cell>
          <cell r="AK6458" t="str">
            <v>Not Available</v>
          </cell>
          <cell r="AN6458">
            <v>0</v>
          </cell>
        </row>
        <row r="6459">
          <cell r="T6459" t="str">
            <v>myilun</v>
          </cell>
          <cell r="AK6459" t="str">
            <v>Not Available</v>
          </cell>
          <cell r="AN6459">
            <v>0</v>
          </cell>
        </row>
        <row r="6460">
          <cell r="AK6460" t="str">
            <v>Case Not Resolved</v>
          </cell>
          <cell r="AN6460">
            <v>0</v>
          </cell>
        </row>
        <row r="6461">
          <cell r="AK6461" t="str">
            <v>2019 UVN Proof Provided</v>
          </cell>
          <cell r="AN6461">
            <v>1</v>
          </cell>
        </row>
        <row r="6462">
          <cell r="T6462" t="str">
            <v>hashen</v>
          </cell>
          <cell r="AK6462" t="str">
            <v>Case Not Resolved</v>
          </cell>
          <cell r="AN6462">
            <v>0</v>
          </cell>
        </row>
        <row r="6463">
          <cell r="T6463" t="str">
            <v>johnwals</v>
          </cell>
          <cell r="AK6463" t="str">
            <v>Case Not Resolved</v>
          </cell>
          <cell r="AN6463">
            <v>0</v>
          </cell>
        </row>
        <row r="6464">
          <cell r="T6464" t="str">
            <v>yitingc</v>
          </cell>
          <cell r="AK6464" t="str">
            <v>Case Not Resolved</v>
          </cell>
          <cell r="AN6464">
            <v>0</v>
          </cell>
        </row>
        <row r="6465">
          <cell r="T6465" t="str">
            <v>yitingc</v>
          </cell>
          <cell r="AK6465" t="str">
            <v>Valid proof provided</v>
          </cell>
          <cell r="AN6465">
            <v>0</v>
          </cell>
        </row>
        <row r="6466">
          <cell r="T6466" t="str">
            <v>yuntang</v>
          </cell>
          <cell r="AK6466" t="str">
            <v>Case Not Resolved</v>
          </cell>
          <cell r="AN6466">
            <v>0</v>
          </cell>
        </row>
        <row r="6467">
          <cell r="T6467" t="str">
            <v>wingkwal</v>
          </cell>
          <cell r="AK6467" t="str">
            <v>Case Not Resolved</v>
          </cell>
          <cell r="AN6467">
            <v>0</v>
          </cell>
        </row>
        <row r="6468">
          <cell r="T6468" t="str">
            <v>yitingc</v>
          </cell>
          <cell r="AK6468" t="str">
            <v>Case Not Resolved</v>
          </cell>
          <cell r="AN6468">
            <v>0</v>
          </cell>
        </row>
        <row r="6469">
          <cell r="T6469" t="str">
            <v>xiaogren</v>
          </cell>
          <cell r="AK6469" t="str">
            <v>Case Not Resolved</v>
          </cell>
          <cell r="AN6469">
            <v>0</v>
          </cell>
        </row>
        <row r="6470">
          <cell r="T6470" t="str">
            <v>lisiqun</v>
          </cell>
          <cell r="AK6470" t="str">
            <v>Case Not Resolved</v>
          </cell>
          <cell r="AN6470">
            <v>0</v>
          </cell>
        </row>
        <row r="6471">
          <cell r="T6471" t="str">
            <v>yuxiam</v>
          </cell>
          <cell r="AK6471" t="str">
            <v>Case Not Resolved</v>
          </cell>
          <cell r="AN6471">
            <v>0</v>
          </cell>
        </row>
        <row r="6472">
          <cell r="T6472" t="str">
            <v>lnjn</v>
          </cell>
          <cell r="AK6472" t="str">
            <v>Case Not Resolved</v>
          </cell>
          <cell r="AN6472">
            <v>1</v>
          </cell>
        </row>
        <row r="6473">
          <cell r="AK6473" t="str">
            <v>Case Not Resolved</v>
          </cell>
          <cell r="AN6473">
            <v>1</v>
          </cell>
        </row>
        <row r="6474">
          <cell r="T6474" t="str">
            <v>wenzchen</v>
          </cell>
          <cell r="AK6474" t="str">
            <v>Not Available</v>
          </cell>
          <cell r="AN6474">
            <v>0</v>
          </cell>
        </row>
        <row r="6475">
          <cell r="T6475" t="str">
            <v>choyi</v>
          </cell>
          <cell r="AK6475" t="str">
            <v>Not Available</v>
          </cell>
          <cell r="AN6475">
            <v>0</v>
          </cell>
        </row>
        <row r="6476">
          <cell r="T6476" t="str">
            <v>corkeryr</v>
          </cell>
          <cell r="AK6476" t="str">
            <v>VAT Uploaded</v>
          </cell>
          <cell r="AN6476">
            <v>0</v>
          </cell>
        </row>
        <row r="6477">
          <cell r="T6477" t="str">
            <v>corkeryr</v>
          </cell>
          <cell r="AK6477" t="str">
            <v>Unresponsive Seller</v>
          </cell>
          <cell r="AN6477">
            <v>0</v>
          </cell>
        </row>
        <row r="6478">
          <cell r="T6478" t="str">
            <v>matyldk</v>
          </cell>
          <cell r="AK6478" t="str">
            <v>Not Available</v>
          </cell>
          <cell r="AN6478">
            <v>0</v>
          </cell>
        </row>
        <row r="6479">
          <cell r="T6479" t="str">
            <v>corkeryr</v>
          </cell>
          <cell r="AK6479" t="str">
            <v>2019 UVN No Proof or Rejected</v>
          </cell>
          <cell r="AN6479">
            <v>1</v>
          </cell>
        </row>
        <row r="6480">
          <cell r="T6480" t="str">
            <v>hashen</v>
          </cell>
          <cell r="AK6480" t="str">
            <v>Case Not Resolved</v>
          </cell>
          <cell r="AN6480">
            <v>0</v>
          </cell>
        </row>
        <row r="6481">
          <cell r="T6481" t="str">
            <v>johnwals</v>
          </cell>
          <cell r="AK6481" t="str">
            <v>Case Not Resolved</v>
          </cell>
          <cell r="AN6481">
            <v>0</v>
          </cell>
        </row>
        <row r="6482">
          <cell r="T6482" t="str">
            <v>johnwals</v>
          </cell>
          <cell r="AK6482" t="str">
            <v>Case Not Resolved</v>
          </cell>
          <cell r="AN6482">
            <v>0</v>
          </cell>
        </row>
        <row r="6483">
          <cell r="T6483" t="str">
            <v>hashen</v>
          </cell>
          <cell r="AK6483" t="str">
            <v>Case Not Resolved</v>
          </cell>
          <cell r="AN6483">
            <v>0</v>
          </cell>
        </row>
        <row r="6484">
          <cell r="T6484" t="str">
            <v>liuwenyu</v>
          </cell>
          <cell r="AK6484" t="str">
            <v>Case Not Resolved</v>
          </cell>
          <cell r="AN6484">
            <v>0</v>
          </cell>
        </row>
        <row r="6485">
          <cell r="T6485" t="str">
            <v>cillianc</v>
          </cell>
          <cell r="AK6485" t="str">
            <v>Waiting for proof</v>
          </cell>
          <cell r="AN6485">
            <v>3</v>
          </cell>
        </row>
        <row r="6486">
          <cell r="T6486" t="str">
            <v>yunxiz</v>
          </cell>
          <cell r="AK6486" t="str">
            <v>Case Not Resolved</v>
          </cell>
          <cell r="AN6486">
            <v>0</v>
          </cell>
        </row>
        <row r="6487">
          <cell r="T6487" t="str">
            <v>cillianc</v>
          </cell>
          <cell r="AK6487" t="str">
            <v>Waiting for proof</v>
          </cell>
          <cell r="AN6487">
            <v>4</v>
          </cell>
        </row>
        <row r="6488">
          <cell r="T6488" t="str">
            <v>luyingao</v>
          </cell>
          <cell r="AK6488" t="str">
            <v>Case Not Resolved</v>
          </cell>
          <cell r="AN6488">
            <v>0</v>
          </cell>
        </row>
        <row r="6489">
          <cell r="T6489" t="str">
            <v>lnjn</v>
          </cell>
          <cell r="AK6489" t="str">
            <v>Case Not Resolved</v>
          </cell>
          <cell r="AN6489">
            <v>0</v>
          </cell>
        </row>
        <row r="6490">
          <cell r="T6490" t="str">
            <v>lnjn</v>
          </cell>
          <cell r="AK6490" t="str">
            <v>Not Available</v>
          </cell>
          <cell r="AN6490">
            <v>0</v>
          </cell>
        </row>
        <row r="6491">
          <cell r="T6491" t="str">
            <v>jinqin</v>
          </cell>
          <cell r="AK6491" t="str">
            <v>Not Available</v>
          </cell>
          <cell r="AN6491">
            <v>0</v>
          </cell>
        </row>
        <row r="6492">
          <cell r="T6492" t="str">
            <v>lnjn</v>
          </cell>
          <cell r="AK6492" t="str">
            <v>2019 UVN Proof Provided</v>
          </cell>
          <cell r="AN6492">
            <v>0</v>
          </cell>
        </row>
        <row r="6493">
          <cell r="T6493" t="str">
            <v>chenhaiw</v>
          </cell>
          <cell r="AK6493" t="str">
            <v>Not Available</v>
          </cell>
          <cell r="AN6493">
            <v>0</v>
          </cell>
        </row>
        <row r="6494">
          <cell r="T6494" t="str">
            <v>ouyangl</v>
          </cell>
          <cell r="AK6494" t="str">
            <v>Not Available</v>
          </cell>
          <cell r="AN6494">
            <v>0</v>
          </cell>
        </row>
        <row r="6495">
          <cell r="T6495" t="str">
            <v>johnwals</v>
          </cell>
          <cell r="AK6495" t="str">
            <v>VAT Uploaded</v>
          </cell>
          <cell r="AN6495">
            <v>0</v>
          </cell>
        </row>
        <row r="6496">
          <cell r="T6496" t="str">
            <v>choyi</v>
          </cell>
          <cell r="AK6496" t="str">
            <v>Not Available</v>
          </cell>
          <cell r="AN6496">
            <v>0</v>
          </cell>
        </row>
        <row r="6497">
          <cell r="AK6497" t="str">
            <v>Case Not Resolved</v>
          </cell>
          <cell r="AN6497">
            <v>0</v>
          </cell>
        </row>
        <row r="6498">
          <cell r="T6498" t="str">
            <v>mbbravo</v>
          </cell>
          <cell r="AK6498" t="str">
            <v>2019 UVN No Proof or Rejected</v>
          </cell>
          <cell r="AN6498">
            <v>0</v>
          </cell>
        </row>
        <row r="6499">
          <cell r="T6499" t="str">
            <v>corkeryr</v>
          </cell>
          <cell r="AK6499" t="str">
            <v>Giving up account</v>
          </cell>
          <cell r="AN6499">
            <v>0</v>
          </cell>
        </row>
        <row r="6500">
          <cell r="T6500" t="str">
            <v>hashen</v>
          </cell>
          <cell r="AK6500" t="str">
            <v>Case Not Resolved</v>
          </cell>
          <cell r="AN6500">
            <v>0</v>
          </cell>
        </row>
        <row r="6501">
          <cell r="T6501" t="str">
            <v>johnwals</v>
          </cell>
          <cell r="AK6501" t="str">
            <v>Case Not Resolved</v>
          </cell>
          <cell r="AN6501">
            <v>0</v>
          </cell>
        </row>
        <row r="6502">
          <cell r="T6502" t="str">
            <v>wazhao</v>
          </cell>
          <cell r="AK6502" t="str">
            <v>Case Not Resolved</v>
          </cell>
          <cell r="AN6502">
            <v>0</v>
          </cell>
        </row>
        <row r="6503">
          <cell r="T6503" t="str">
            <v>lisiqun</v>
          </cell>
          <cell r="AK6503" t="str">
            <v>Case Not Resolved</v>
          </cell>
          <cell r="AN6503">
            <v>0</v>
          </cell>
        </row>
        <row r="6504">
          <cell r="T6504" t="str">
            <v>soriniss</v>
          </cell>
          <cell r="AK6504" t="str">
            <v>Waiting for proof</v>
          </cell>
          <cell r="AN6504">
            <v>1</v>
          </cell>
        </row>
        <row r="6505">
          <cell r="T6505" t="str">
            <v>corkeryr</v>
          </cell>
          <cell r="AK6505" t="str">
            <v>Unresponsive Seller</v>
          </cell>
          <cell r="AN6505">
            <v>0</v>
          </cell>
        </row>
        <row r="6506">
          <cell r="AK6506" t="str">
            <v>Case Not Resolved</v>
          </cell>
          <cell r="AN6506">
            <v>0</v>
          </cell>
        </row>
        <row r="6507">
          <cell r="AK6507" t="str">
            <v>Case Not Resolved</v>
          </cell>
          <cell r="AN6507">
            <v>0</v>
          </cell>
        </row>
        <row r="6508">
          <cell r="AK6508" t="str">
            <v>2019 UVN Proof Provided</v>
          </cell>
          <cell r="AN6508">
            <v>0</v>
          </cell>
        </row>
        <row r="6509">
          <cell r="T6509" t="str">
            <v>johnwals</v>
          </cell>
          <cell r="AK6509" t="str">
            <v>2019 UVN No Proof or Rejected</v>
          </cell>
          <cell r="AN6509">
            <v>0</v>
          </cell>
        </row>
        <row r="6510">
          <cell r="T6510" t="str">
            <v>johnwals</v>
          </cell>
          <cell r="AK6510" t="str">
            <v>2019 UVN No Proof or Rejected</v>
          </cell>
          <cell r="AN6510">
            <v>0</v>
          </cell>
        </row>
        <row r="6511">
          <cell r="T6511" t="str">
            <v>corkeryr</v>
          </cell>
          <cell r="AK6511" t="str">
            <v>Giving up account</v>
          </cell>
          <cell r="AN6511">
            <v>0</v>
          </cell>
        </row>
        <row r="6512">
          <cell r="T6512" t="str">
            <v>yitingc</v>
          </cell>
          <cell r="AK6512" t="str">
            <v>Case Not Resolved</v>
          </cell>
          <cell r="AN6512">
            <v>0</v>
          </cell>
        </row>
        <row r="6513">
          <cell r="T6513" t="str">
            <v>xiaogren</v>
          </cell>
          <cell r="AK6513" t="str">
            <v>Case Not Resolved</v>
          </cell>
          <cell r="AN6513">
            <v>0</v>
          </cell>
        </row>
        <row r="6514">
          <cell r="T6514" t="str">
            <v>zhizha</v>
          </cell>
          <cell r="AK6514" t="str">
            <v>Case Not Resolved</v>
          </cell>
          <cell r="AN6514">
            <v>0</v>
          </cell>
        </row>
        <row r="6515">
          <cell r="T6515" t="str">
            <v>soriniss</v>
          </cell>
          <cell r="AK6515" t="str">
            <v>Other - No Applicable Reason Code</v>
          </cell>
          <cell r="AN6515">
            <v>0</v>
          </cell>
        </row>
        <row r="6516">
          <cell r="T6516" t="str">
            <v>yuxiam</v>
          </cell>
          <cell r="AK6516" t="str">
            <v>Case Not Resolved</v>
          </cell>
          <cell r="AN6516">
            <v>0</v>
          </cell>
        </row>
        <row r="6517">
          <cell r="T6517" t="str">
            <v>yitingc</v>
          </cell>
          <cell r="AK6517" t="str">
            <v>Case Not Resolved</v>
          </cell>
          <cell r="AN6517">
            <v>0</v>
          </cell>
        </row>
        <row r="6518">
          <cell r="T6518" t="str">
            <v>xiaogren</v>
          </cell>
          <cell r="AK6518" t="str">
            <v>Case Not Resolved</v>
          </cell>
          <cell r="AN6518">
            <v>0</v>
          </cell>
        </row>
        <row r="6519">
          <cell r="T6519" t="str">
            <v>choyi</v>
          </cell>
          <cell r="AK6519" t="str">
            <v>Not Available</v>
          </cell>
          <cell r="AN6519">
            <v>0</v>
          </cell>
        </row>
        <row r="6520">
          <cell r="T6520" t="str">
            <v>liuwenyu</v>
          </cell>
          <cell r="AK6520" t="str">
            <v>2019 UVN Proof Provided</v>
          </cell>
          <cell r="AN6520">
            <v>0</v>
          </cell>
        </row>
        <row r="6521">
          <cell r="T6521" t="str">
            <v>hashen</v>
          </cell>
          <cell r="AK6521" t="str">
            <v>Case Not Resolved</v>
          </cell>
          <cell r="AN6521">
            <v>0</v>
          </cell>
        </row>
        <row r="6522">
          <cell r="AK6522" t="str">
            <v>Case Not Resolved</v>
          </cell>
          <cell r="AN6522">
            <v>2</v>
          </cell>
        </row>
        <row r="6523">
          <cell r="T6523" t="str">
            <v>hashen</v>
          </cell>
          <cell r="AK6523" t="str">
            <v>Case Not Resolved</v>
          </cell>
          <cell r="AN6523">
            <v>0</v>
          </cell>
        </row>
        <row r="6524">
          <cell r="T6524" t="str">
            <v>yuqhuang</v>
          </cell>
          <cell r="AK6524" t="str">
            <v>Case Not Resolved</v>
          </cell>
          <cell r="AN6524">
            <v>0</v>
          </cell>
        </row>
        <row r="6525">
          <cell r="T6525" t="str">
            <v>hashen</v>
          </cell>
          <cell r="AK6525" t="str">
            <v>Case Not Resolved</v>
          </cell>
          <cell r="AN6525">
            <v>0</v>
          </cell>
        </row>
        <row r="6526">
          <cell r="T6526" t="str">
            <v>yuqhuang</v>
          </cell>
          <cell r="AK6526" t="str">
            <v>Case Not Resolved</v>
          </cell>
          <cell r="AN6526">
            <v>0</v>
          </cell>
        </row>
        <row r="6527">
          <cell r="T6527" t="str">
            <v>yitingc</v>
          </cell>
          <cell r="AK6527" t="str">
            <v>Case Not Resolved</v>
          </cell>
          <cell r="AN6527">
            <v>0</v>
          </cell>
        </row>
        <row r="6528">
          <cell r="T6528" t="str">
            <v>yuxiam</v>
          </cell>
          <cell r="AK6528" t="str">
            <v>Case Not Resolved</v>
          </cell>
          <cell r="AN6528">
            <v>0</v>
          </cell>
        </row>
        <row r="6529">
          <cell r="T6529" t="str">
            <v>yitingc</v>
          </cell>
          <cell r="AK6529" t="str">
            <v>Case Not Resolved</v>
          </cell>
          <cell r="AN6529">
            <v>0</v>
          </cell>
        </row>
        <row r="6530">
          <cell r="T6530" t="str">
            <v>rabiv</v>
          </cell>
          <cell r="AK6530" t="str">
            <v>Waiting for proof</v>
          </cell>
          <cell r="AN6530">
            <v>0</v>
          </cell>
        </row>
        <row r="6531">
          <cell r="T6531" t="str">
            <v>hashen</v>
          </cell>
          <cell r="AK6531" t="str">
            <v>Case Not Resolved</v>
          </cell>
          <cell r="AN6531">
            <v>0</v>
          </cell>
        </row>
        <row r="6532">
          <cell r="T6532" t="str">
            <v>chenhaiw</v>
          </cell>
          <cell r="AK6532" t="str">
            <v>Waiting for proof</v>
          </cell>
          <cell r="AN6532">
            <v>0</v>
          </cell>
        </row>
        <row r="6533">
          <cell r="AK6533" t="str">
            <v>Case Not Resolved</v>
          </cell>
          <cell r="AN6533">
            <v>0</v>
          </cell>
        </row>
        <row r="6534">
          <cell r="AK6534" t="str">
            <v>Case Not Resolved</v>
          </cell>
          <cell r="AN6534">
            <v>1</v>
          </cell>
        </row>
        <row r="6535">
          <cell r="T6535" t="str">
            <v>yumengya</v>
          </cell>
          <cell r="AK6535" t="str">
            <v>Not Available</v>
          </cell>
          <cell r="AN6535">
            <v>0</v>
          </cell>
        </row>
        <row r="6536">
          <cell r="T6536" t="str">
            <v>wanjiali</v>
          </cell>
          <cell r="AK6536" t="str">
            <v>Not Available</v>
          </cell>
          <cell r="AN6536">
            <v>0</v>
          </cell>
        </row>
        <row r="6537">
          <cell r="AK6537" t="str">
            <v>2019 UVN Proof Provided</v>
          </cell>
          <cell r="AN6537">
            <v>0</v>
          </cell>
        </row>
        <row r="6538">
          <cell r="T6538" t="str">
            <v>rabiv</v>
          </cell>
          <cell r="AK6538" t="str">
            <v>2019 UVN Proof Provided</v>
          </cell>
          <cell r="AN6538">
            <v>0</v>
          </cell>
        </row>
        <row r="6539">
          <cell r="T6539" t="str">
            <v>johnwals</v>
          </cell>
          <cell r="AK6539" t="str">
            <v>Case Not Resolved</v>
          </cell>
          <cell r="AN6539">
            <v>0</v>
          </cell>
        </row>
        <row r="6540">
          <cell r="T6540" t="str">
            <v>johnwals</v>
          </cell>
          <cell r="AK6540" t="str">
            <v>Case Not Resolved</v>
          </cell>
          <cell r="AN6540">
            <v>0</v>
          </cell>
        </row>
        <row r="6541">
          <cell r="T6541" t="str">
            <v>yitingc</v>
          </cell>
          <cell r="AK6541" t="str">
            <v>Case Not Resolved</v>
          </cell>
          <cell r="AN6541">
            <v>0</v>
          </cell>
        </row>
        <row r="6542">
          <cell r="T6542" t="str">
            <v>matyldk</v>
          </cell>
          <cell r="AK6542" t="str">
            <v>Case Not Resolved</v>
          </cell>
          <cell r="AN6542">
            <v>0</v>
          </cell>
        </row>
        <row r="6543">
          <cell r="T6543" t="str">
            <v>yuqhuang</v>
          </cell>
          <cell r="AK6543" t="str">
            <v>Case Not Resolved</v>
          </cell>
          <cell r="AN6543">
            <v>0</v>
          </cell>
        </row>
        <row r="6544">
          <cell r="T6544" t="str">
            <v>zhizha</v>
          </cell>
          <cell r="AK6544" t="str">
            <v>Case Not Resolved</v>
          </cell>
          <cell r="AN6544">
            <v>0</v>
          </cell>
        </row>
        <row r="6545">
          <cell r="T6545" t="str">
            <v>yitingc</v>
          </cell>
          <cell r="AK6545" t="str">
            <v>Case Not Resolved</v>
          </cell>
          <cell r="AN6545">
            <v>0</v>
          </cell>
        </row>
        <row r="6546">
          <cell r="T6546" t="str">
            <v>wuying</v>
          </cell>
          <cell r="AK6546" t="str">
            <v>Not Available</v>
          </cell>
          <cell r="AN6546">
            <v>0</v>
          </cell>
        </row>
        <row r="6547">
          <cell r="AK6547" t="str">
            <v>Case Not Resolved</v>
          </cell>
          <cell r="AN6547">
            <v>1</v>
          </cell>
        </row>
        <row r="6548">
          <cell r="AK6548" t="str">
            <v>2019 UVN Proof Provided</v>
          </cell>
          <cell r="AN6548">
            <v>0</v>
          </cell>
        </row>
        <row r="6549">
          <cell r="T6549" t="str">
            <v>mbbravo</v>
          </cell>
          <cell r="AK6549" t="str">
            <v>VAT Uploaded</v>
          </cell>
          <cell r="AN6549">
            <v>0</v>
          </cell>
        </row>
        <row r="6550">
          <cell r="T6550" t="str">
            <v>ninagian</v>
          </cell>
          <cell r="AK6550" t="str">
            <v>Other VAT Question</v>
          </cell>
          <cell r="AN6550">
            <v>0</v>
          </cell>
        </row>
        <row r="6551">
          <cell r="T6551" t="str">
            <v>mukimovt</v>
          </cell>
          <cell r="AK6551" t="str">
            <v>Other VAT Question</v>
          </cell>
          <cell r="AN6551">
            <v>0</v>
          </cell>
        </row>
        <row r="6552">
          <cell r="T6552" t="str">
            <v>immatte</v>
          </cell>
          <cell r="AK6552" t="str">
            <v>Other - No Applicable Reason Code</v>
          </cell>
          <cell r="AN6552">
            <v>0</v>
          </cell>
        </row>
        <row r="6553">
          <cell r="T6553" t="str">
            <v>lujang</v>
          </cell>
          <cell r="AK6553" t="str">
            <v>Case Not Resolved</v>
          </cell>
          <cell r="AN6553">
            <v>1</v>
          </cell>
        </row>
        <row r="6554">
          <cell r="T6554" t="str">
            <v>corkeryr</v>
          </cell>
          <cell r="AK6554" t="str">
            <v>Other VAT Question</v>
          </cell>
          <cell r="AN6554">
            <v>0</v>
          </cell>
        </row>
        <row r="6555">
          <cell r="T6555" t="str">
            <v>xiaogren</v>
          </cell>
          <cell r="AK6555" t="str">
            <v>Case Not Resolved</v>
          </cell>
          <cell r="AN6555">
            <v>0</v>
          </cell>
        </row>
        <row r="6556">
          <cell r="T6556" t="str">
            <v>immatte</v>
          </cell>
          <cell r="AK6556" t="str">
            <v>Other - No Applicable Reason Code</v>
          </cell>
          <cell r="AN6556">
            <v>0</v>
          </cell>
        </row>
        <row r="6557">
          <cell r="T6557" t="str">
            <v>choyi</v>
          </cell>
          <cell r="AK6557" t="str">
            <v>2019 UVN Proof Provided</v>
          </cell>
          <cell r="AN6557">
            <v>0</v>
          </cell>
        </row>
        <row r="6558">
          <cell r="AK6558" t="str">
            <v>Case Not Resolved</v>
          </cell>
          <cell r="AN6558">
            <v>0</v>
          </cell>
        </row>
        <row r="6559">
          <cell r="T6559" t="str">
            <v>sunhengy</v>
          </cell>
          <cell r="AK6559" t="str">
            <v>Not Available</v>
          </cell>
          <cell r="AN6559">
            <v>0</v>
          </cell>
        </row>
        <row r="6560">
          <cell r="AK6560" t="str">
            <v>2019 UVN Proof Provided</v>
          </cell>
          <cell r="AN6560">
            <v>0</v>
          </cell>
        </row>
        <row r="6561">
          <cell r="AK6561" t="str">
            <v>Case Not Resolved</v>
          </cell>
          <cell r="AN6561">
            <v>0</v>
          </cell>
        </row>
        <row r="6562">
          <cell r="T6562" t="str">
            <v>corkeryr</v>
          </cell>
          <cell r="AK6562" t="str">
            <v>2019 UVN Proof Provided</v>
          </cell>
          <cell r="AN6562">
            <v>0</v>
          </cell>
        </row>
        <row r="6563">
          <cell r="T6563" t="str">
            <v>hashen</v>
          </cell>
          <cell r="AK6563" t="str">
            <v>Case Not Resolved</v>
          </cell>
          <cell r="AN6563">
            <v>0</v>
          </cell>
        </row>
        <row r="6564">
          <cell r="T6564" t="str">
            <v>qiweiyi</v>
          </cell>
          <cell r="AK6564" t="str">
            <v>2019 UVN Proof Provided</v>
          </cell>
          <cell r="AN6564">
            <v>0</v>
          </cell>
        </row>
        <row r="6565">
          <cell r="T6565" t="str">
            <v>corkeryr</v>
          </cell>
          <cell r="AK6565" t="str">
            <v>Other VAT Question</v>
          </cell>
          <cell r="AN6565">
            <v>0</v>
          </cell>
        </row>
        <row r="6566">
          <cell r="T6566" t="str">
            <v>yitingc</v>
          </cell>
          <cell r="AK6566" t="str">
            <v>Case Not Resolved</v>
          </cell>
          <cell r="AN6566">
            <v>0</v>
          </cell>
        </row>
        <row r="6567">
          <cell r="T6567" t="str">
            <v>yuxiam</v>
          </cell>
          <cell r="AK6567" t="str">
            <v>Case Not Resolved</v>
          </cell>
          <cell r="AN6567">
            <v>0</v>
          </cell>
        </row>
        <row r="6568">
          <cell r="T6568" t="str">
            <v>lisiqun</v>
          </cell>
          <cell r="AK6568" t="str">
            <v>Case Not Resolved</v>
          </cell>
          <cell r="AN6568">
            <v>0</v>
          </cell>
        </row>
        <row r="6569">
          <cell r="T6569" t="str">
            <v>johnwals</v>
          </cell>
          <cell r="AK6569" t="str">
            <v>Case Not Resolved</v>
          </cell>
          <cell r="AN6569">
            <v>0</v>
          </cell>
        </row>
        <row r="6570">
          <cell r="AK6570" t="str">
            <v>Case Not Resolved</v>
          </cell>
          <cell r="AN6570">
            <v>0</v>
          </cell>
        </row>
        <row r="6571">
          <cell r="AK6571" t="str">
            <v>Case Not Resolved</v>
          </cell>
          <cell r="AN6571">
            <v>0</v>
          </cell>
        </row>
        <row r="6572">
          <cell r="AK6572" t="str">
            <v>Case Not Resolved</v>
          </cell>
          <cell r="AN6572">
            <v>0</v>
          </cell>
        </row>
        <row r="6573">
          <cell r="T6573" t="str">
            <v>mbbravo</v>
          </cell>
          <cell r="AK6573" t="str">
            <v>VAT Uploaded</v>
          </cell>
          <cell r="AN6573">
            <v>0</v>
          </cell>
        </row>
        <row r="6574">
          <cell r="T6574" t="str">
            <v>chiahsl</v>
          </cell>
          <cell r="AK6574" t="str">
            <v>2019 UVN No Proof or Rejected</v>
          </cell>
          <cell r="AN6574">
            <v>0</v>
          </cell>
        </row>
        <row r="6575">
          <cell r="AK6575" t="str">
            <v>Case Not Resolved</v>
          </cell>
          <cell r="AN6575">
            <v>1</v>
          </cell>
        </row>
        <row r="6576">
          <cell r="T6576" t="str">
            <v>yuxiam</v>
          </cell>
          <cell r="AK6576" t="str">
            <v>Not Available</v>
          </cell>
          <cell r="AN6576">
            <v>0</v>
          </cell>
        </row>
        <row r="6577">
          <cell r="T6577" t="str">
            <v>johnwals</v>
          </cell>
          <cell r="AK6577" t="str">
            <v>2019 UVN No Proof or Rejected</v>
          </cell>
          <cell r="AN6577">
            <v>0</v>
          </cell>
        </row>
        <row r="6578">
          <cell r="T6578" t="str">
            <v>soriniss</v>
          </cell>
          <cell r="AK6578" t="str">
            <v>VAT Uploaded</v>
          </cell>
          <cell r="AN6578">
            <v>0</v>
          </cell>
        </row>
        <row r="6579">
          <cell r="T6579" t="str">
            <v>lujang</v>
          </cell>
          <cell r="AK6579" t="str">
            <v>Case Not Resolved</v>
          </cell>
          <cell r="AN6579">
            <v>0</v>
          </cell>
        </row>
        <row r="6580">
          <cell r="T6580" t="str">
            <v>lujang</v>
          </cell>
          <cell r="AK6580" t="str">
            <v>Case Not Resolved</v>
          </cell>
          <cell r="AN6580">
            <v>0</v>
          </cell>
        </row>
        <row r="6581">
          <cell r="T6581" t="str">
            <v>lisiqun</v>
          </cell>
          <cell r="AK6581" t="str">
            <v>Case Not Resolved</v>
          </cell>
          <cell r="AN6581">
            <v>0</v>
          </cell>
        </row>
        <row r="6582">
          <cell r="T6582" t="str">
            <v>yuqhuang</v>
          </cell>
          <cell r="AK6582" t="str">
            <v>Case Not Resolved</v>
          </cell>
          <cell r="AN6582">
            <v>0</v>
          </cell>
        </row>
        <row r="6583">
          <cell r="T6583" t="str">
            <v>xiaogren</v>
          </cell>
          <cell r="AK6583" t="str">
            <v>Case Not Resolved</v>
          </cell>
          <cell r="AN6583">
            <v>0</v>
          </cell>
        </row>
        <row r="6584">
          <cell r="T6584" t="str">
            <v>lisiqun</v>
          </cell>
          <cell r="AK6584" t="str">
            <v>Case Not Resolved</v>
          </cell>
          <cell r="AN6584">
            <v>0</v>
          </cell>
        </row>
        <row r="6585">
          <cell r="T6585" t="str">
            <v>hashen</v>
          </cell>
          <cell r="AK6585" t="str">
            <v>Case Not Resolved</v>
          </cell>
          <cell r="AN6585">
            <v>0</v>
          </cell>
        </row>
        <row r="6586">
          <cell r="AK6586" t="str">
            <v>Case Not Resolved</v>
          </cell>
          <cell r="AN6586">
            <v>0</v>
          </cell>
        </row>
        <row r="6587">
          <cell r="AK6587" t="str">
            <v>Case Not Resolved</v>
          </cell>
          <cell r="AN6587">
            <v>0</v>
          </cell>
        </row>
        <row r="6588">
          <cell r="T6588" t="str">
            <v>cheneve</v>
          </cell>
          <cell r="AK6588" t="str">
            <v>Not Available</v>
          </cell>
          <cell r="AN6588">
            <v>0</v>
          </cell>
        </row>
        <row r="6589">
          <cell r="T6589" t="str">
            <v>chiahsl</v>
          </cell>
          <cell r="AK6589" t="str">
            <v>2019 UVN No Proof or Rejected</v>
          </cell>
          <cell r="AN6589">
            <v>0</v>
          </cell>
        </row>
        <row r="6590">
          <cell r="AK6590" t="str">
            <v>Case Not Resolved</v>
          </cell>
          <cell r="AN6590">
            <v>0</v>
          </cell>
        </row>
        <row r="6591">
          <cell r="T6591" t="str">
            <v>johnwals</v>
          </cell>
          <cell r="AK6591" t="str">
            <v>Case Not Resolved</v>
          </cell>
          <cell r="AN6591">
            <v>0</v>
          </cell>
        </row>
        <row r="6592">
          <cell r="T6592" t="str">
            <v>johnwals</v>
          </cell>
          <cell r="AK6592" t="str">
            <v>Case Not Resolved</v>
          </cell>
          <cell r="AN6592">
            <v>0</v>
          </cell>
        </row>
        <row r="6593">
          <cell r="T6593" t="str">
            <v>chenhaiw</v>
          </cell>
          <cell r="AK6593" t="str">
            <v>Case Not Resolved</v>
          </cell>
          <cell r="AN6593">
            <v>0</v>
          </cell>
        </row>
        <row r="6594">
          <cell r="T6594" t="str">
            <v>yuqhuang</v>
          </cell>
          <cell r="AK6594" t="str">
            <v>Case Not Resolved</v>
          </cell>
          <cell r="AN6594">
            <v>0</v>
          </cell>
        </row>
        <row r="6595">
          <cell r="T6595" t="str">
            <v>yuxiam</v>
          </cell>
          <cell r="AK6595" t="str">
            <v>Case Not Resolved</v>
          </cell>
          <cell r="AN6595">
            <v>0</v>
          </cell>
        </row>
        <row r="6596">
          <cell r="T6596" t="str">
            <v>amzcri</v>
          </cell>
          <cell r="AK6596" t="str">
            <v>VISA Light Interested</v>
          </cell>
          <cell r="AN6596">
            <v>0</v>
          </cell>
        </row>
        <row r="6597">
          <cell r="T6597" t="str">
            <v>xiaogren</v>
          </cell>
          <cell r="AK6597" t="str">
            <v>Case Not Resolved</v>
          </cell>
          <cell r="AN6597">
            <v>0</v>
          </cell>
        </row>
        <row r="6598">
          <cell r="AK6598" t="str">
            <v>Case Not Resolved</v>
          </cell>
          <cell r="AN6598">
            <v>0</v>
          </cell>
        </row>
        <row r="6599">
          <cell r="T6599" t="str">
            <v>corkeryr</v>
          </cell>
          <cell r="AK6599" t="str">
            <v>VAT Uploaded</v>
          </cell>
          <cell r="AN6599">
            <v>0</v>
          </cell>
        </row>
        <row r="6600">
          <cell r="T6600" t="str">
            <v>choyi</v>
          </cell>
          <cell r="AK6600" t="str">
            <v>Not Available</v>
          </cell>
          <cell r="AN6600">
            <v>0</v>
          </cell>
        </row>
        <row r="6601">
          <cell r="T6601" t="str">
            <v>mbbravo</v>
          </cell>
          <cell r="AK6601" t="str">
            <v>VAT Uploaded</v>
          </cell>
          <cell r="AN6601">
            <v>1</v>
          </cell>
        </row>
        <row r="6602">
          <cell r="T6602" t="str">
            <v>mbbravo</v>
          </cell>
          <cell r="AK6602" t="str">
            <v>VAT Uploaded</v>
          </cell>
          <cell r="AN6602">
            <v>0</v>
          </cell>
        </row>
        <row r="6603">
          <cell r="T6603" t="str">
            <v>hashen</v>
          </cell>
          <cell r="AK6603" t="str">
            <v>Case Not Resolved</v>
          </cell>
          <cell r="AN6603">
            <v>0</v>
          </cell>
        </row>
        <row r="6604">
          <cell r="T6604" t="str">
            <v>ninagian</v>
          </cell>
          <cell r="AK6604" t="str">
            <v>Other VAT Question</v>
          </cell>
          <cell r="AN6604">
            <v>0</v>
          </cell>
        </row>
        <row r="6605">
          <cell r="T6605" t="str">
            <v>mukimovt</v>
          </cell>
          <cell r="AK6605" t="str">
            <v>Other VAT Question</v>
          </cell>
          <cell r="AN6605">
            <v>0</v>
          </cell>
        </row>
        <row r="6606">
          <cell r="T6606" t="str">
            <v>johnwals</v>
          </cell>
          <cell r="AK6606" t="str">
            <v>Case Not Resolved</v>
          </cell>
          <cell r="AN6606">
            <v>0</v>
          </cell>
        </row>
        <row r="6607">
          <cell r="T6607" t="str">
            <v>corkeryr</v>
          </cell>
          <cell r="AK6607" t="str">
            <v>Unresponsive Seller</v>
          </cell>
          <cell r="AN6607">
            <v>0</v>
          </cell>
        </row>
        <row r="6608">
          <cell r="T6608" t="str">
            <v>yitingc</v>
          </cell>
          <cell r="AK6608" t="str">
            <v>Case Not Resolved</v>
          </cell>
          <cell r="AN6608">
            <v>0</v>
          </cell>
        </row>
        <row r="6609">
          <cell r="T6609" t="str">
            <v>johnwals</v>
          </cell>
          <cell r="AK6609" t="str">
            <v>Case Not Resolved</v>
          </cell>
          <cell r="AN6609">
            <v>0</v>
          </cell>
        </row>
        <row r="6610">
          <cell r="T6610" t="str">
            <v>zhaoyw</v>
          </cell>
          <cell r="AK6610" t="str">
            <v>Case Not Resolved</v>
          </cell>
          <cell r="AN6610">
            <v>0</v>
          </cell>
        </row>
        <row r="6611">
          <cell r="T6611" t="str">
            <v>soriniss</v>
          </cell>
          <cell r="AK6611" t="str">
            <v>VAT Uploaded</v>
          </cell>
          <cell r="AN6611">
            <v>0</v>
          </cell>
        </row>
        <row r="6612">
          <cell r="T6612" t="str">
            <v>yuxiam</v>
          </cell>
          <cell r="AK6612" t="str">
            <v>Case Not Resolved</v>
          </cell>
          <cell r="AN6612">
            <v>0</v>
          </cell>
        </row>
        <row r="6613">
          <cell r="T6613" t="str">
            <v>ddanma</v>
          </cell>
          <cell r="AK6613" t="str">
            <v>Case Not Resolved</v>
          </cell>
          <cell r="AN6613">
            <v>0</v>
          </cell>
        </row>
        <row r="6614">
          <cell r="T6614" t="str">
            <v>zhaoyua</v>
          </cell>
          <cell r="AK6614" t="str">
            <v>Not Available</v>
          </cell>
          <cell r="AN6614">
            <v>0</v>
          </cell>
        </row>
        <row r="6615">
          <cell r="T6615" t="str">
            <v>wenzchen</v>
          </cell>
          <cell r="AK6615" t="str">
            <v>Not Available</v>
          </cell>
          <cell r="AN6615">
            <v>0</v>
          </cell>
        </row>
        <row r="6616">
          <cell r="T6616" t="str">
            <v>mukimovt</v>
          </cell>
          <cell r="AK6616" t="str">
            <v>2019 UVN Proof Provided</v>
          </cell>
          <cell r="AN6616">
            <v>0</v>
          </cell>
        </row>
        <row r="6617">
          <cell r="T6617" t="str">
            <v>johnwals</v>
          </cell>
          <cell r="AK6617" t="str">
            <v>VAT Uploaded</v>
          </cell>
          <cell r="AN6617">
            <v>0</v>
          </cell>
        </row>
        <row r="6618">
          <cell r="T6618" t="str">
            <v>johnwals</v>
          </cell>
          <cell r="AK6618" t="str">
            <v>VAT Uploaded</v>
          </cell>
          <cell r="AN6618">
            <v>0</v>
          </cell>
        </row>
        <row r="6619">
          <cell r="T6619" t="str">
            <v>mbbravo</v>
          </cell>
          <cell r="AK6619" t="str">
            <v>VAT Uploaded</v>
          </cell>
          <cell r="AN6619">
            <v>0</v>
          </cell>
        </row>
        <row r="6620">
          <cell r="T6620" t="str">
            <v>johnwals</v>
          </cell>
          <cell r="AK6620" t="str">
            <v>Unresponsive Seller</v>
          </cell>
          <cell r="AN6620">
            <v>0</v>
          </cell>
        </row>
        <row r="6621">
          <cell r="T6621" t="str">
            <v>johnwals</v>
          </cell>
          <cell r="AK6621" t="str">
            <v>VAT Uploaded</v>
          </cell>
          <cell r="AN6621">
            <v>0</v>
          </cell>
        </row>
        <row r="6622">
          <cell r="T6622" t="str">
            <v>johnwals</v>
          </cell>
          <cell r="AK6622" t="str">
            <v>Case Not Resolved</v>
          </cell>
          <cell r="AN6622">
            <v>0</v>
          </cell>
        </row>
        <row r="6623">
          <cell r="T6623" t="str">
            <v>hashen</v>
          </cell>
          <cell r="AK6623" t="str">
            <v>VAT Uploaded</v>
          </cell>
          <cell r="AN6623">
            <v>0</v>
          </cell>
        </row>
        <row r="6624">
          <cell r="T6624" t="str">
            <v>yuxiam</v>
          </cell>
          <cell r="AK6624" t="str">
            <v>Case Not Resolved</v>
          </cell>
          <cell r="AN6624">
            <v>0</v>
          </cell>
        </row>
        <row r="6625">
          <cell r="T6625" t="str">
            <v>rabiv</v>
          </cell>
          <cell r="AK6625" t="str">
            <v>VAT Uploaded</v>
          </cell>
          <cell r="AN6625">
            <v>0</v>
          </cell>
        </row>
        <row r="6626">
          <cell r="T6626" t="str">
            <v>matyldk</v>
          </cell>
          <cell r="AK6626" t="str">
            <v>Case Not Resolved</v>
          </cell>
          <cell r="AN6626">
            <v>0</v>
          </cell>
        </row>
        <row r="6627">
          <cell r="T6627" t="str">
            <v>xiaogren</v>
          </cell>
          <cell r="AK6627" t="str">
            <v>Case Not Resolved</v>
          </cell>
          <cell r="AN6627">
            <v>0</v>
          </cell>
        </row>
        <row r="6628">
          <cell r="T6628" t="str">
            <v>wanjiali</v>
          </cell>
          <cell r="AK6628" t="str">
            <v>Not Available</v>
          </cell>
          <cell r="AN6628">
            <v>0</v>
          </cell>
        </row>
        <row r="6629">
          <cell r="T6629" t="str">
            <v>mbbravo</v>
          </cell>
          <cell r="AK6629" t="str">
            <v>Giving up account</v>
          </cell>
          <cell r="AN6629">
            <v>0</v>
          </cell>
        </row>
        <row r="6630">
          <cell r="T6630" t="str">
            <v>johnwals</v>
          </cell>
          <cell r="AK6630" t="str">
            <v>Case Not Resolved</v>
          </cell>
          <cell r="AN6630">
            <v>0</v>
          </cell>
        </row>
        <row r="6631">
          <cell r="T6631" t="str">
            <v>rabiv</v>
          </cell>
          <cell r="AK6631" t="str">
            <v>Waiting for proof</v>
          </cell>
          <cell r="AN6631">
            <v>0</v>
          </cell>
        </row>
        <row r="6632">
          <cell r="T6632" t="str">
            <v>johnwals</v>
          </cell>
          <cell r="AK6632" t="str">
            <v>Case Not Resolved</v>
          </cell>
          <cell r="AN6632">
            <v>0</v>
          </cell>
        </row>
        <row r="6633">
          <cell r="T6633" t="str">
            <v>johnwals</v>
          </cell>
          <cell r="AK6633" t="str">
            <v>Case Not Resolved</v>
          </cell>
          <cell r="AN6633">
            <v>0</v>
          </cell>
        </row>
        <row r="6634">
          <cell r="T6634" t="str">
            <v>johnwals</v>
          </cell>
          <cell r="AK6634" t="str">
            <v>VAT Uploaded</v>
          </cell>
          <cell r="AN6634">
            <v>0</v>
          </cell>
        </row>
        <row r="6635">
          <cell r="T6635" t="str">
            <v>immatte</v>
          </cell>
          <cell r="AK6635" t="str">
            <v>Other - No Applicable Reason Code</v>
          </cell>
          <cell r="AN6635">
            <v>0</v>
          </cell>
        </row>
        <row r="6636">
          <cell r="T6636" t="str">
            <v>ljiayin</v>
          </cell>
          <cell r="AK6636" t="str">
            <v>Case Not Resolved</v>
          </cell>
          <cell r="AN6636">
            <v>0</v>
          </cell>
        </row>
        <row r="6637">
          <cell r="T6637" t="str">
            <v>jieyaoge</v>
          </cell>
          <cell r="AK6637" t="str">
            <v>Case Not Resolved</v>
          </cell>
          <cell r="AN6637">
            <v>0</v>
          </cell>
        </row>
        <row r="6638">
          <cell r="T6638" t="str">
            <v>mukimovt</v>
          </cell>
          <cell r="AK6638" t="str">
            <v>Waiting for proof</v>
          </cell>
          <cell r="AN6638">
            <v>0</v>
          </cell>
        </row>
        <row r="6639">
          <cell r="AK6639" t="str">
            <v>Case Not Resolved</v>
          </cell>
          <cell r="AN6639">
            <v>0</v>
          </cell>
        </row>
        <row r="6640">
          <cell r="AK6640" t="str">
            <v>Case Not Resolved</v>
          </cell>
          <cell r="AN6640">
            <v>0</v>
          </cell>
        </row>
        <row r="6641">
          <cell r="AK6641" t="str">
            <v>Case Not Resolved</v>
          </cell>
          <cell r="AN6641">
            <v>0</v>
          </cell>
        </row>
        <row r="6642">
          <cell r="T6642" t="str">
            <v>johnwals</v>
          </cell>
          <cell r="AK6642" t="str">
            <v>VAT Uploaded</v>
          </cell>
          <cell r="AN6642">
            <v>0</v>
          </cell>
        </row>
        <row r="6643">
          <cell r="T6643" t="str">
            <v>mbbravo</v>
          </cell>
          <cell r="AK6643" t="str">
            <v>VAT Uploaded</v>
          </cell>
          <cell r="AN6643">
            <v>0</v>
          </cell>
        </row>
        <row r="6644">
          <cell r="T6644" t="str">
            <v>choyi</v>
          </cell>
          <cell r="AK6644" t="str">
            <v>Not Available</v>
          </cell>
          <cell r="AN6644">
            <v>0</v>
          </cell>
        </row>
        <row r="6645">
          <cell r="T6645" t="str">
            <v>chiahsl</v>
          </cell>
          <cell r="AK6645" t="str">
            <v>Not Available</v>
          </cell>
          <cell r="AN6645">
            <v>0</v>
          </cell>
        </row>
        <row r="6646">
          <cell r="T6646" t="str">
            <v>johnwals</v>
          </cell>
          <cell r="AK6646" t="str">
            <v>2019 UVN Proof Provided</v>
          </cell>
          <cell r="AN6646">
            <v>0</v>
          </cell>
        </row>
        <row r="6647">
          <cell r="T6647" t="str">
            <v>johnwals</v>
          </cell>
          <cell r="AK6647" t="str">
            <v>Giving up account</v>
          </cell>
          <cell r="AN6647">
            <v>0</v>
          </cell>
        </row>
        <row r="6648">
          <cell r="AK6648" t="str">
            <v>Case Not Resolved</v>
          </cell>
          <cell r="AN6648">
            <v>0</v>
          </cell>
        </row>
        <row r="6649">
          <cell r="T6649" t="str">
            <v>immatte</v>
          </cell>
          <cell r="AK6649" t="str">
            <v>Waiting for proof</v>
          </cell>
          <cell r="AN6649">
            <v>0</v>
          </cell>
        </row>
        <row r="6650">
          <cell r="T6650" t="str">
            <v>lujang</v>
          </cell>
          <cell r="AK6650" t="str">
            <v>Case Not Resolved</v>
          </cell>
          <cell r="AN6650">
            <v>0</v>
          </cell>
        </row>
        <row r="6651">
          <cell r="T6651" t="str">
            <v>johnwals</v>
          </cell>
          <cell r="AK6651" t="str">
            <v>Case Not Resolved</v>
          </cell>
          <cell r="AN6651">
            <v>0</v>
          </cell>
        </row>
        <row r="6652">
          <cell r="T6652" t="str">
            <v>yitingc</v>
          </cell>
          <cell r="AK6652" t="str">
            <v>Case Not Resolved</v>
          </cell>
          <cell r="AN6652">
            <v>0</v>
          </cell>
        </row>
        <row r="6653">
          <cell r="T6653" t="str">
            <v>luyingao</v>
          </cell>
          <cell r="AK6653" t="str">
            <v>Case Not Resolved</v>
          </cell>
          <cell r="AN6653">
            <v>0</v>
          </cell>
        </row>
        <row r="6654">
          <cell r="T6654" t="str">
            <v>myilun</v>
          </cell>
          <cell r="AK6654" t="str">
            <v>Not Available</v>
          </cell>
          <cell r="AN6654">
            <v>0</v>
          </cell>
        </row>
        <row r="6655">
          <cell r="AK6655" t="str">
            <v>Case Not Resolved</v>
          </cell>
          <cell r="AN6655">
            <v>0</v>
          </cell>
        </row>
        <row r="6656">
          <cell r="T6656" t="str">
            <v>choyi</v>
          </cell>
          <cell r="AK6656" t="str">
            <v>Not Available</v>
          </cell>
          <cell r="AN6656">
            <v>0</v>
          </cell>
        </row>
        <row r="6657">
          <cell r="T6657" t="str">
            <v>choyi</v>
          </cell>
          <cell r="AK6657" t="str">
            <v>2019 UVN No Proof or Rejected</v>
          </cell>
          <cell r="AN6657">
            <v>0</v>
          </cell>
        </row>
        <row r="6658">
          <cell r="AK6658" t="str">
            <v>Case Not Resolved</v>
          </cell>
          <cell r="AN6658">
            <v>1</v>
          </cell>
        </row>
        <row r="6659">
          <cell r="T6659" t="str">
            <v>johnwals</v>
          </cell>
          <cell r="AK6659" t="str">
            <v>VAT Uploaded</v>
          </cell>
          <cell r="AN6659">
            <v>0</v>
          </cell>
        </row>
        <row r="6660">
          <cell r="T6660" t="str">
            <v>corkeryr</v>
          </cell>
          <cell r="AK6660" t="str">
            <v>Case Not Resolved</v>
          </cell>
          <cell r="AN6660">
            <v>0</v>
          </cell>
        </row>
        <row r="6661">
          <cell r="T6661" t="str">
            <v>johnwals</v>
          </cell>
          <cell r="AK6661" t="str">
            <v>2019 UVN No Proof or Rejected</v>
          </cell>
          <cell r="AN6661">
            <v>0</v>
          </cell>
        </row>
        <row r="6662">
          <cell r="T6662" t="str">
            <v>johnwals</v>
          </cell>
          <cell r="AK6662" t="str">
            <v>Case Not Resolved</v>
          </cell>
          <cell r="AN6662">
            <v>0</v>
          </cell>
        </row>
        <row r="6663">
          <cell r="T6663" t="str">
            <v>yuntang</v>
          </cell>
          <cell r="AK6663" t="str">
            <v>Case Not Resolved</v>
          </cell>
          <cell r="AN6663">
            <v>1</v>
          </cell>
        </row>
        <row r="6664">
          <cell r="T6664" t="str">
            <v>lujang</v>
          </cell>
          <cell r="AK6664" t="str">
            <v>Case Not Resolved</v>
          </cell>
          <cell r="AN6664">
            <v>0</v>
          </cell>
        </row>
        <row r="6665">
          <cell r="T6665" t="str">
            <v>yitingc</v>
          </cell>
          <cell r="AK6665" t="str">
            <v>Case Not Resolved</v>
          </cell>
          <cell r="AN6665">
            <v>0</v>
          </cell>
        </row>
        <row r="6666">
          <cell r="T6666" t="str">
            <v>chenhaiw</v>
          </cell>
          <cell r="AK6666" t="str">
            <v>Not Available</v>
          </cell>
          <cell r="AN6666">
            <v>0</v>
          </cell>
        </row>
        <row r="6667">
          <cell r="T6667" t="str">
            <v>chiahsl</v>
          </cell>
          <cell r="AK6667" t="str">
            <v>2019 UVN No Proof or Rejected</v>
          </cell>
          <cell r="AN6667">
            <v>0</v>
          </cell>
        </row>
        <row r="6668">
          <cell r="AK6668" t="str">
            <v>Case Not Resolved</v>
          </cell>
          <cell r="AN6668">
            <v>1</v>
          </cell>
        </row>
        <row r="6669">
          <cell r="AK6669" t="str">
            <v>Case Not Resolved</v>
          </cell>
          <cell r="AN6669">
            <v>0</v>
          </cell>
        </row>
        <row r="6670">
          <cell r="T6670" t="str">
            <v>corkeryr</v>
          </cell>
          <cell r="AK6670" t="str">
            <v>VAT Uploaded</v>
          </cell>
          <cell r="AN6670">
            <v>0</v>
          </cell>
        </row>
        <row r="6671">
          <cell r="AK6671" t="str">
            <v>Case Not Resolved</v>
          </cell>
          <cell r="AN6671">
            <v>0</v>
          </cell>
        </row>
        <row r="6672">
          <cell r="T6672" t="str">
            <v>johnwals</v>
          </cell>
          <cell r="AK6672" t="str">
            <v>2019 UVN Proof Provided</v>
          </cell>
          <cell r="AN6672">
            <v>0</v>
          </cell>
        </row>
        <row r="6673">
          <cell r="T6673" t="str">
            <v>mbbravo</v>
          </cell>
          <cell r="AK6673" t="str">
            <v>Other VAT Question</v>
          </cell>
          <cell r="AN6673">
            <v>0</v>
          </cell>
        </row>
        <row r="6674">
          <cell r="T6674" t="str">
            <v>hashen</v>
          </cell>
          <cell r="AK6674" t="str">
            <v>Case Not Resolved</v>
          </cell>
          <cell r="AN6674">
            <v>0</v>
          </cell>
        </row>
        <row r="6675">
          <cell r="T6675" t="str">
            <v>johnwals</v>
          </cell>
          <cell r="AK6675" t="str">
            <v>Case Not Resolved</v>
          </cell>
          <cell r="AN6675">
            <v>0</v>
          </cell>
        </row>
        <row r="6676">
          <cell r="T6676" t="str">
            <v>liuwenyu</v>
          </cell>
          <cell r="AK6676" t="str">
            <v>Case Not Resolved</v>
          </cell>
          <cell r="AN6676">
            <v>0</v>
          </cell>
        </row>
        <row r="6677">
          <cell r="T6677" t="str">
            <v>yuqhuang</v>
          </cell>
          <cell r="AK6677" t="str">
            <v>Other VAT Question</v>
          </cell>
          <cell r="AN6677">
            <v>0</v>
          </cell>
        </row>
        <row r="6678">
          <cell r="T6678" t="str">
            <v>xiaogren</v>
          </cell>
          <cell r="AK6678" t="str">
            <v>Case Not Resolved</v>
          </cell>
          <cell r="AN6678">
            <v>0</v>
          </cell>
        </row>
        <row r="6679">
          <cell r="T6679" t="str">
            <v>jinqin</v>
          </cell>
          <cell r="AK6679" t="str">
            <v>Not Available</v>
          </cell>
          <cell r="AN6679">
            <v>0</v>
          </cell>
        </row>
        <row r="6680">
          <cell r="T6680" t="str">
            <v>myilun</v>
          </cell>
          <cell r="AK6680" t="str">
            <v>Not Available</v>
          </cell>
          <cell r="AN6680">
            <v>0</v>
          </cell>
        </row>
        <row r="6681">
          <cell r="AK6681" t="str">
            <v>Case Not Resolved</v>
          </cell>
          <cell r="AN6681">
            <v>0</v>
          </cell>
        </row>
        <row r="6682">
          <cell r="AK6682" t="str">
            <v>Case Not Resolved</v>
          </cell>
          <cell r="AN6682">
            <v>0</v>
          </cell>
        </row>
        <row r="6683">
          <cell r="AK6683" t="str">
            <v>Case Not Resolved</v>
          </cell>
          <cell r="AN6683">
            <v>0</v>
          </cell>
        </row>
        <row r="6684">
          <cell r="T6684" t="str">
            <v>hashen</v>
          </cell>
          <cell r="AK6684" t="str">
            <v>Case Not Resolved</v>
          </cell>
          <cell r="AN6684">
            <v>0</v>
          </cell>
        </row>
        <row r="6685">
          <cell r="T6685" t="str">
            <v>hashen</v>
          </cell>
          <cell r="AK6685" t="str">
            <v>Waiting for proof</v>
          </cell>
          <cell r="AN6685">
            <v>0</v>
          </cell>
        </row>
        <row r="6686">
          <cell r="T6686" t="str">
            <v>cillianc</v>
          </cell>
          <cell r="AK6686" t="str">
            <v>Waiting for proof</v>
          </cell>
          <cell r="AN6686">
            <v>4</v>
          </cell>
        </row>
        <row r="6687">
          <cell r="T6687" t="str">
            <v>yitingc</v>
          </cell>
          <cell r="AK6687" t="str">
            <v>Case Not Resolved</v>
          </cell>
          <cell r="AN6687">
            <v>0</v>
          </cell>
        </row>
        <row r="6688">
          <cell r="T6688" t="str">
            <v>yuxiam</v>
          </cell>
          <cell r="AK6688" t="str">
            <v>Case Not Resolved</v>
          </cell>
          <cell r="AN6688">
            <v>0</v>
          </cell>
        </row>
        <row r="6689">
          <cell r="T6689" t="str">
            <v>yuxiam</v>
          </cell>
          <cell r="AK6689" t="str">
            <v>Case Not Resolved</v>
          </cell>
          <cell r="AN6689">
            <v>0</v>
          </cell>
        </row>
        <row r="6690">
          <cell r="T6690" t="str">
            <v>yumengya</v>
          </cell>
          <cell r="AK6690" t="str">
            <v>2019 UVN No Proof or Rejected</v>
          </cell>
          <cell r="AN6690">
            <v>0</v>
          </cell>
        </row>
        <row r="6691">
          <cell r="AK6691" t="str">
            <v>Case Not Resolved</v>
          </cell>
          <cell r="AN6691">
            <v>0</v>
          </cell>
        </row>
        <row r="6692">
          <cell r="T6692" t="str">
            <v>myilun</v>
          </cell>
          <cell r="AK6692" t="str">
            <v>2019 UVN Proof Provided</v>
          </cell>
          <cell r="AN6692">
            <v>0</v>
          </cell>
        </row>
        <row r="6693">
          <cell r="T6693" t="str">
            <v>lnjn</v>
          </cell>
          <cell r="AK6693" t="str">
            <v>Not Available</v>
          </cell>
          <cell r="AN6693">
            <v>0</v>
          </cell>
        </row>
        <row r="6694">
          <cell r="T6694" t="str">
            <v>choyi</v>
          </cell>
          <cell r="AK6694" t="str">
            <v>2019 UVN Proof Provided</v>
          </cell>
          <cell r="AN6694">
            <v>1</v>
          </cell>
        </row>
        <row r="6695">
          <cell r="T6695" t="str">
            <v>mbbravo</v>
          </cell>
          <cell r="AK6695" t="str">
            <v>VAT Uploaded</v>
          </cell>
          <cell r="AN6695">
            <v>0</v>
          </cell>
        </row>
        <row r="6696">
          <cell r="T6696" t="str">
            <v>johnwals</v>
          </cell>
          <cell r="AK6696" t="str">
            <v>Other VAT Question</v>
          </cell>
          <cell r="AN6696">
            <v>0</v>
          </cell>
        </row>
        <row r="6697">
          <cell r="T6697" t="str">
            <v>johnwals</v>
          </cell>
          <cell r="AK6697" t="str">
            <v>Case Not Resolved</v>
          </cell>
          <cell r="AN6697">
            <v>0</v>
          </cell>
        </row>
        <row r="6698">
          <cell r="T6698" t="str">
            <v>johnwals</v>
          </cell>
          <cell r="AK6698" t="str">
            <v>Case Not Resolved</v>
          </cell>
          <cell r="AN6698">
            <v>0</v>
          </cell>
        </row>
        <row r="6699">
          <cell r="T6699" t="str">
            <v>hashen</v>
          </cell>
          <cell r="AK6699" t="str">
            <v>Case Not Resolved</v>
          </cell>
          <cell r="AN6699">
            <v>0</v>
          </cell>
        </row>
        <row r="6700">
          <cell r="T6700" t="str">
            <v>cillianc</v>
          </cell>
          <cell r="AK6700" t="str">
            <v>2019 UVN No Proof or Rejected</v>
          </cell>
          <cell r="AN6700">
            <v>0</v>
          </cell>
        </row>
        <row r="6701">
          <cell r="T6701" t="str">
            <v>hashen</v>
          </cell>
          <cell r="AK6701" t="str">
            <v>Case Not Resolved</v>
          </cell>
          <cell r="AN6701">
            <v>0</v>
          </cell>
        </row>
        <row r="6702">
          <cell r="T6702" t="str">
            <v>johnwals</v>
          </cell>
          <cell r="AK6702" t="str">
            <v>Case Not Resolved</v>
          </cell>
          <cell r="AN6702">
            <v>0</v>
          </cell>
        </row>
        <row r="6703">
          <cell r="T6703" t="str">
            <v>hashen</v>
          </cell>
          <cell r="AK6703" t="str">
            <v>Case Not Resolved</v>
          </cell>
          <cell r="AN6703">
            <v>0</v>
          </cell>
        </row>
        <row r="6704">
          <cell r="T6704" t="str">
            <v>liuwenyu</v>
          </cell>
          <cell r="AK6704" t="str">
            <v>Case Not Resolved</v>
          </cell>
          <cell r="AN6704">
            <v>0</v>
          </cell>
        </row>
        <row r="6705">
          <cell r="T6705" t="str">
            <v>choyi</v>
          </cell>
          <cell r="AK6705" t="str">
            <v>Not Available</v>
          </cell>
          <cell r="AN6705">
            <v>0</v>
          </cell>
        </row>
        <row r="6706">
          <cell r="AK6706" t="str">
            <v>Case Not Resolved</v>
          </cell>
          <cell r="AN6706">
            <v>1</v>
          </cell>
        </row>
        <row r="6707">
          <cell r="T6707" t="str">
            <v>lujang</v>
          </cell>
          <cell r="AK6707" t="str">
            <v>Not Available</v>
          </cell>
          <cell r="AN6707">
            <v>0</v>
          </cell>
        </row>
        <row r="6708">
          <cell r="T6708" t="str">
            <v>wanjiali</v>
          </cell>
          <cell r="AK6708" t="str">
            <v>Not Available</v>
          </cell>
          <cell r="AN6708">
            <v>0</v>
          </cell>
        </row>
        <row r="6709">
          <cell r="T6709" t="str">
            <v>johnwals</v>
          </cell>
          <cell r="AK6709" t="str">
            <v>VAT Uploaded</v>
          </cell>
          <cell r="AN6709">
            <v>0</v>
          </cell>
        </row>
        <row r="6710">
          <cell r="T6710" t="str">
            <v>corkeryr</v>
          </cell>
          <cell r="AK6710" t="str">
            <v>VAT Uploaded</v>
          </cell>
          <cell r="AN6710">
            <v>0</v>
          </cell>
        </row>
        <row r="6711">
          <cell r="T6711" t="str">
            <v>corkeryr</v>
          </cell>
          <cell r="AK6711" t="str">
            <v>2019 UVN No Proof or Rejected</v>
          </cell>
          <cell r="AN6711">
            <v>0</v>
          </cell>
        </row>
        <row r="6712">
          <cell r="T6712" t="str">
            <v>hashen</v>
          </cell>
          <cell r="AK6712" t="str">
            <v>Case Not Resolved</v>
          </cell>
          <cell r="AN6712">
            <v>0</v>
          </cell>
        </row>
        <row r="6713">
          <cell r="T6713" t="str">
            <v>ddanma</v>
          </cell>
          <cell r="AK6713" t="str">
            <v>Case Not Resolved</v>
          </cell>
          <cell r="AN6713">
            <v>0</v>
          </cell>
        </row>
        <row r="6714">
          <cell r="T6714" t="str">
            <v>yuntang</v>
          </cell>
          <cell r="AK6714" t="str">
            <v>Case Not Resolved</v>
          </cell>
          <cell r="AN6714">
            <v>0</v>
          </cell>
        </row>
        <row r="6715">
          <cell r="T6715" t="str">
            <v>yumengya</v>
          </cell>
          <cell r="AK6715" t="str">
            <v>Case Not Resolved</v>
          </cell>
          <cell r="AN6715">
            <v>0</v>
          </cell>
        </row>
        <row r="6716">
          <cell r="T6716" t="str">
            <v>yuntang</v>
          </cell>
          <cell r="AK6716" t="str">
            <v>Case Not Resolved</v>
          </cell>
          <cell r="AN6716">
            <v>0</v>
          </cell>
        </row>
        <row r="6717">
          <cell r="T6717" t="str">
            <v>luyingao</v>
          </cell>
          <cell r="AK6717" t="str">
            <v>Case Not Resolved</v>
          </cell>
          <cell r="AN6717">
            <v>0</v>
          </cell>
        </row>
        <row r="6718">
          <cell r="AK6718" t="str">
            <v>Case Not Resolved</v>
          </cell>
          <cell r="AN6718">
            <v>1</v>
          </cell>
        </row>
        <row r="6719">
          <cell r="T6719" t="str">
            <v>liuwenyu</v>
          </cell>
          <cell r="AK6719" t="str">
            <v>Not Available</v>
          </cell>
          <cell r="AN6719">
            <v>0</v>
          </cell>
        </row>
        <row r="6720">
          <cell r="T6720" t="str">
            <v>myilun</v>
          </cell>
          <cell r="AK6720" t="str">
            <v>Not Available</v>
          </cell>
          <cell r="AN6720">
            <v>0</v>
          </cell>
        </row>
        <row r="6721">
          <cell r="T6721" t="str">
            <v>liuwenyu</v>
          </cell>
          <cell r="AK6721" t="str">
            <v>Not Available</v>
          </cell>
          <cell r="AN6721">
            <v>0</v>
          </cell>
        </row>
        <row r="6722">
          <cell r="T6722" t="str">
            <v>myilun</v>
          </cell>
          <cell r="AK6722" t="str">
            <v>Not Available</v>
          </cell>
          <cell r="AN6722">
            <v>0</v>
          </cell>
        </row>
        <row r="6723">
          <cell r="T6723" t="str">
            <v>chilis</v>
          </cell>
          <cell r="AK6723" t="str">
            <v>Not Available</v>
          </cell>
          <cell r="AN6723">
            <v>0</v>
          </cell>
        </row>
        <row r="6724">
          <cell r="T6724" t="str">
            <v>xinru</v>
          </cell>
          <cell r="AK6724" t="str">
            <v>Not Available</v>
          </cell>
          <cell r="AN6724">
            <v>0</v>
          </cell>
        </row>
        <row r="6725">
          <cell r="T6725" t="str">
            <v>yiluh</v>
          </cell>
          <cell r="AK6725" t="str">
            <v>Not Available</v>
          </cell>
          <cell r="AN6725">
            <v>0</v>
          </cell>
        </row>
        <row r="6726">
          <cell r="T6726" t="str">
            <v>johnwals</v>
          </cell>
          <cell r="AK6726" t="str">
            <v>VAT Uploaded</v>
          </cell>
          <cell r="AN6726">
            <v>0</v>
          </cell>
        </row>
        <row r="6727">
          <cell r="T6727" t="str">
            <v>mbbravo</v>
          </cell>
          <cell r="AK6727" t="str">
            <v>VAT Uploaded</v>
          </cell>
          <cell r="AN6727">
            <v>1</v>
          </cell>
        </row>
        <row r="6728">
          <cell r="T6728" t="str">
            <v>johnwals</v>
          </cell>
          <cell r="AK6728" t="str">
            <v>Unresponsive Seller</v>
          </cell>
          <cell r="AN6728">
            <v>0</v>
          </cell>
        </row>
        <row r="6729">
          <cell r="T6729" t="str">
            <v>ninagian</v>
          </cell>
          <cell r="AK6729" t="str">
            <v>Other VAT Question</v>
          </cell>
          <cell r="AN6729">
            <v>0</v>
          </cell>
        </row>
        <row r="6730">
          <cell r="T6730" t="str">
            <v>cillianc</v>
          </cell>
          <cell r="AK6730" t="str">
            <v>Valid proof provided</v>
          </cell>
          <cell r="AN6730">
            <v>0</v>
          </cell>
        </row>
        <row r="6731">
          <cell r="T6731" t="str">
            <v>johnwals</v>
          </cell>
          <cell r="AK6731" t="str">
            <v>Case Not Resolved</v>
          </cell>
          <cell r="AN6731">
            <v>0</v>
          </cell>
        </row>
        <row r="6732">
          <cell r="T6732" t="str">
            <v>johnwals</v>
          </cell>
          <cell r="AK6732" t="str">
            <v>Case Not Resolved</v>
          </cell>
          <cell r="AN6732">
            <v>0</v>
          </cell>
        </row>
        <row r="6733">
          <cell r="T6733" t="str">
            <v>yuntang</v>
          </cell>
          <cell r="AK6733" t="str">
            <v>VISA / VISA Light Registered</v>
          </cell>
          <cell r="AN6733">
            <v>0</v>
          </cell>
        </row>
        <row r="6734">
          <cell r="T6734" t="str">
            <v>johnwals</v>
          </cell>
          <cell r="AK6734" t="str">
            <v>Case Not Resolved</v>
          </cell>
          <cell r="AN6734">
            <v>0</v>
          </cell>
        </row>
        <row r="6735">
          <cell r="T6735" t="str">
            <v>johnwals</v>
          </cell>
          <cell r="AK6735" t="str">
            <v>Case Not Resolved</v>
          </cell>
          <cell r="AN6735">
            <v>0</v>
          </cell>
        </row>
        <row r="6736">
          <cell r="T6736" t="str">
            <v>yitingc</v>
          </cell>
          <cell r="AK6736" t="str">
            <v>Case Not Resolved</v>
          </cell>
          <cell r="AN6736">
            <v>0</v>
          </cell>
        </row>
        <row r="6737">
          <cell r="T6737" t="str">
            <v>yitingc</v>
          </cell>
          <cell r="AK6737" t="str">
            <v>Case Not Resolved</v>
          </cell>
          <cell r="AN6737">
            <v>0</v>
          </cell>
        </row>
        <row r="6738">
          <cell r="T6738" t="str">
            <v>immatte</v>
          </cell>
          <cell r="AK6738" t="str">
            <v>Other - No Applicable Reason Code</v>
          </cell>
          <cell r="AN6738">
            <v>0</v>
          </cell>
        </row>
        <row r="6739">
          <cell r="T6739" t="str">
            <v>cillianc</v>
          </cell>
          <cell r="AK6739" t="str">
            <v>Waiting for proof</v>
          </cell>
          <cell r="AN6739">
            <v>0</v>
          </cell>
        </row>
        <row r="6740">
          <cell r="AK6740" t="str">
            <v>Case Not Resolved</v>
          </cell>
          <cell r="AN6740">
            <v>1</v>
          </cell>
        </row>
        <row r="6741">
          <cell r="AK6741" t="str">
            <v>Case Not Resolved</v>
          </cell>
          <cell r="AN6741">
            <v>1</v>
          </cell>
        </row>
        <row r="6742">
          <cell r="T6742" t="str">
            <v>wanjiali</v>
          </cell>
          <cell r="AK6742" t="str">
            <v>Not Available</v>
          </cell>
          <cell r="AN6742">
            <v>0</v>
          </cell>
        </row>
        <row r="6743">
          <cell r="T6743" t="str">
            <v>lnjn</v>
          </cell>
          <cell r="AK6743" t="str">
            <v>Not Available</v>
          </cell>
          <cell r="AN6743">
            <v>0</v>
          </cell>
        </row>
        <row r="6744">
          <cell r="T6744" t="str">
            <v>xinru</v>
          </cell>
          <cell r="AK6744" t="str">
            <v>Not Available</v>
          </cell>
          <cell r="AN6744">
            <v>0</v>
          </cell>
        </row>
        <row r="6745">
          <cell r="T6745" t="str">
            <v>yumengya</v>
          </cell>
          <cell r="AK6745" t="str">
            <v>Not Available</v>
          </cell>
          <cell r="AN6745">
            <v>0</v>
          </cell>
        </row>
        <row r="6746">
          <cell r="T6746" t="str">
            <v>mbbravo</v>
          </cell>
          <cell r="AK6746" t="str">
            <v>VAT Uploaded</v>
          </cell>
          <cell r="AN6746">
            <v>0</v>
          </cell>
        </row>
        <row r="6747">
          <cell r="T6747" t="str">
            <v>johnwals</v>
          </cell>
          <cell r="AK6747" t="str">
            <v>VAT Uploaded</v>
          </cell>
          <cell r="AN6747">
            <v>0</v>
          </cell>
        </row>
        <row r="6748">
          <cell r="T6748" t="str">
            <v>johnwals</v>
          </cell>
          <cell r="AK6748" t="str">
            <v>Waiting for proof</v>
          </cell>
          <cell r="AN6748">
            <v>0</v>
          </cell>
        </row>
        <row r="6749">
          <cell r="T6749" t="str">
            <v>ninagian</v>
          </cell>
          <cell r="AK6749" t="str">
            <v>Other VAT Question</v>
          </cell>
          <cell r="AN6749">
            <v>0</v>
          </cell>
        </row>
        <row r="6750">
          <cell r="T6750" t="str">
            <v>johnwals</v>
          </cell>
          <cell r="AK6750" t="str">
            <v>Case Not Resolved</v>
          </cell>
          <cell r="AN6750">
            <v>0</v>
          </cell>
        </row>
        <row r="6751">
          <cell r="T6751" t="str">
            <v>johnwals</v>
          </cell>
          <cell r="AK6751" t="str">
            <v>Case Not Resolved</v>
          </cell>
          <cell r="AN6751">
            <v>0</v>
          </cell>
        </row>
        <row r="6752">
          <cell r="T6752" t="str">
            <v>chenhaiw</v>
          </cell>
          <cell r="AK6752" t="str">
            <v>Case Not Resolved</v>
          </cell>
          <cell r="AN6752">
            <v>0</v>
          </cell>
        </row>
        <row r="6753">
          <cell r="T6753" t="str">
            <v>lisiqun</v>
          </cell>
          <cell r="AK6753" t="str">
            <v>VISA Light Interested</v>
          </cell>
          <cell r="AN6753">
            <v>0</v>
          </cell>
        </row>
        <row r="6754">
          <cell r="T6754" t="str">
            <v>lisiqun</v>
          </cell>
          <cell r="AK6754" t="str">
            <v>Case Not Resolved</v>
          </cell>
          <cell r="AN6754">
            <v>0</v>
          </cell>
        </row>
        <row r="6755">
          <cell r="T6755" t="str">
            <v>cillianc</v>
          </cell>
          <cell r="AK6755" t="str">
            <v>Waiting for proof</v>
          </cell>
          <cell r="AN6755">
            <v>4</v>
          </cell>
        </row>
        <row r="6756">
          <cell r="T6756" t="str">
            <v>xiaogren</v>
          </cell>
          <cell r="AK6756" t="str">
            <v>Case Not Resolved</v>
          </cell>
          <cell r="AN6756">
            <v>0</v>
          </cell>
        </row>
        <row r="6757">
          <cell r="AK6757" t="str">
            <v>Case Not Resolved</v>
          </cell>
          <cell r="AN6757">
            <v>0</v>
          </cell>
        </row>
        <row r="6758">
          <cell r="T6758" t="str">
            <v>johnwals</v>
          </cell>
          <cell r="AK6758" t="str">
            <v>VAT Uploaded</v>
          </cell>
          <cell r="AN6758">
            <v>0</v>
          </cell>
        </row>
        <row r="6759">
          <cell r="AK6759" t="str">
            <v>Case Not Resolved</v>
          </cell>
          <cell r="AN6759">
            <v>0</v>
          </cell>
        </row>
        <row r="6760">
          <cell r="T6760" t="str">
            <v>wenzchen</v>
          </cell>
          <cell r="AK6760" t="str">
            <v>Not Available</v>
          </cell>
          <cell r="AN6760">
            <v>0</v>
          </cell>
        </row>
        <row r="6761">
          <cell r="AK6761" t="str">
            <v>Case Not Resolved</v>
          </cell>
          <cell r="AN6761">
            <v>1</v>
          </cell>
        </row>
        <row r="6762">
          <cell r="T6762" t="str">
            <v>mbbravo</v>
          </cell>
          <cell r="AK6762" t="str">
            <v>VAT Uploaded</v>
          </cell>
          <cell r="AN6762">
            <v>0</v>
          </cell>
        </row>
        <row r="6763">
          <cell r="T6763" t="str">
            <v>xiaogren</v>
          </cell>
          <cell r="AK6763" t="str">
            <v>2019 UVN Proof Provided</v>
          </cell>
          <cell r="AN6763">
            <v>0</v>
          </cell>
        </row>
        <row r="6764">
          <cell r="AK6764" t="str">
            <v>Case Not Resolved</v>
          </cell>
          <cell r="AN6764">
            <v>0</v>
          </cell>
        </row>
        <row r="6765">
          <cell r="T6765" t="str">
            <v>soriniss</v>
          </cell>
          <cell r="AK6765" t="str">
            <v>2019 UVN Proof Provided</v>
          </cell>
          <cell r="AN6765">
            <v>0</v>
          </cell>
        </row>
        <row r="6766">
          <cell r="T6766" t="str">
            <v>yitingc</v>
          </cell>
          <cell r="AK6766" t="str">
            <v>Case Not Resolved</v>
          </cell>
          <cell r="AN6766">
            <v>0</v>
          </cell>
        </row>
        <row r="6767">
          <cell r="T6767" t="str">
            <v>amzcri</v>
          </cell>
          <cell r="AK6767" t="str">
            <v>Other - No Applicable Reason Code</v>
          </cell>
          <cell r="AN6767">
            <v>0</v>
          </cell>
        </row>
        <row r="6768">
          <cell r="AK6768" t="str">
            <v>Case Not Resolved</v>
          </cell>
          <cell r="AN6768">
            <v>0</v>
          </cell>
        </row>
        <row r="6769">
          <cell r="T6769" t="str">
            <v>zhaoyua</v>
          </cell>
          <cell r="AK6769" t="str">
            <v>Other VAT Question</v>
          </cell>
          <cell r="AN6769">
            <v>0</v>
          </cell>
        </row>
        <row r="6770">
          <cell r="T6770" t="str">
            <v>zhaoyua</v>
          </cell>
          <cell r="AK6770" t="str">
            <v>Not Available</v>
          </cell>
          <cell r="AN6770">
            <v>0</v>
          </cell>
        </row>
        <row r="6771">
          <cell r="T6771" t="str">
            <v>lujang</v>
          </cell>
          <cell r="AK6771" t="str">
            <v>2019 UVN Proof Provided</v>
          </cell>
          <cell r="AN6771">
            <v>0</v>
          </cell>
        </row>
        <row r="6772">
          <cell r="T6772" t="str">
            <v>mbbravo</v>
          </cell>
          <cell r="AK6772" t="str">
            <v>VAT Uploaded</v>
          </cell>
          <cell r="AN6772">
            <v>0</v>
          </cell>
        </row>
        <row r="6773">
          <cell r="T6773" t="str">
            <v>yumengya</v>
          </cell>
          <cell r="AK6773" t="str">
            <v>Other VAT Question</v>
          </cell>
          <cell r="AN6773">
            <v>0</v>
          </cell>
        </row>
        <row r="6774">
          <cell r="T6774" t="str">
            <v>myilun</v>
          </cell>
          <cell r="AK6774" t="str">
            <v>Not Available</v>
          </cell>
          <cell r="AN6774">
            <v>0</v>
          </cell>
        </row>
        <row r="6775">
          <cell r="AK6775" t="str">
            <v>Case Not Resolved</v>
          </cell>
          <cell r="AN6775">
            <v>1</v>
          </cell>
        </row>
        <row r="6776">
          <cell r="T6776" t="str">
            <v>johnwals</v>
          </cell>
          <cell r="AK6776" t="str">
            <v>Case Not Resolved</v>
          </cell>
          <cell r="AN6776">
            <v>0</v>
          </cell>
        </row>
        <row r="6777">
          <cell r="T6777" t="str">
            <v>johnwals</v>
          </cell>
          <cell r="AK6777" t="str">
            <v>Case Not Resolved</v>
          </cell>
          <cell r="AN6777">
            <v>0</v>
          </cell>
        </row>
        <row r="6778">
          <cell r="T6778" t="str">
            <v>johnwals</v>
          </cell>
          <cell r="AK6778" t="str">
            <v>Case Not Resolved</v>
          </cell>
          <cell r="AN6778">
            <v>0</v>
          </cell>
        </row>
        <row r="6779">
          <cell r="T6779" t="str">
            <v>lisiqun</v>
          </cell>
          <cell r="AK6779" t="str">
            <v>Case Not Resolved</v>
          </cell>
          <cell r="AN6779">
            <v>0</v>
          </cell>
        </row>
        <row r="6780">
          <cell r="T6780" t="str">
            <v>lisiqun</v>
          </cell>
          <cell r="AK6780" t="str">
            <v>Case Not Resolved</v>
          </cell>
          <cell r="AN6780">
            <v>1</v>
          </cell>
        </row>
        <row r="6781">
          <cell r="T6781" t="str">
            <v>xinru</v>
          </cell>
          <cell r="AK6781" t="str">
            <v>2019 UVN No Proof or Rejected</v>
          </cell>
          <cell r="AN6781">
            <v>0</v>
          </cell>
        </row>
        <row r="6782">
          <cell r="T6782" t="str">
            <v>jinqin</v>
          </cell>
          <cell r="AK6782" t="str">
            <v>Not Available</v>
          </cell>
          <cell r="AN6782">
            <v>0</v>
          </cell>
        </row>
        <row r="6783">
          <cell r="AK6783" t="str">
            <v>Case Not Resolved</v>
          </cell>
          <cell r="AN6783">
            <v>0</v>
          </cell>
        </row>
        <row r="6784">
          <cell r="T6784" t="str">
            <v>ninagian</v>
          </cell>
          <cell r="AK6784" t="str">
            <v>Other VAT Question</v>
          </cell>
          <cell r="AN6784">
            <v>0</v>
          </cell>
        </row>
        <row r="6785">
          <cell r="T6785" t="str">
            <v>cillianc</v>
          </cell>
          <cell r="AK6785" t="str">
            <v>Waiting for proof</v>
          </cell>
          <cell r="AN6785">
            <v>4</v>
          </cell>
        </row>
        <row r="6786">
          <cell r="T6786" t="str">
            <v>johnwals</v>
          </cell>
          <cell r="AK6786" t="str">
            <v>Case Not Resolved</v>
          </cell>
          <cell r="AN6786">
            <v>0</v>
          </cell>
        </row>
        <row r="6787">
          <cell r="T6787" t="str">
            <v>yitingc</v>
          </cell>
          <cell r="AK6787" t="str">
            <v>Case Not Resolved</v>
          </cell>
          <cell r="AN6787">
            <v>0</v>
          </cell>
        </row>
        <row r="6788">
          <cell r="T6788" t="str">
            <v>wngmlu</v>
          </cell>
          <cell r="AK6788" t="str">
            <v>Case Not Resolved</v>
          </cell>
          <cell r="AN6788">
            <v>0</v>
          </cell>
        </row>
        <row r="6789">
          <cell r="T6789" t="str">
            <v>yitingc</v>
          </cell>
          <cell r="AK6789" t="str">
            <v>Case Not Resolved</v>
          </cell>
          <cell r="AN6789">
            <v>0</v>
          </cell>
        </row>
        <row r="6790">
          <cell r="T6790" t="str">
            <v>lnjn</v>
          </cell>
          <cell r="AK6790" t="str">
            <v>Case Not Resolved</v>
          </cell>
          <cell r="AN6790">
            <v>0</v>
          </cell>
        </row>
        <row r="6791">
          <cell r="T6791" t="str">
            <v>luyingao</v>
          </cell>
          <cell r="AK6791" t="str">
            <v>Case Not Resolved</v>
          </cell>
          <cell r="AN6791">
            <v>0</v>
          </cell>
        </row>
        <row r="6792">
          <cell r="T6792" t="str">
            <v>yuxiam</v>
          </cell>
          <cell r="AK6792" t="str">
            <v>Case Not Resolved</v>
          </cell>
          <cell r="AN6792">
            <v>0</v>
          </cell>
        </row>
        <row r="6793">
          <cell r="AK6793" t="str">
            <v>Case Not Resolved</v>
          </cell>
          <cell r="AN6793">
            <v>1</v>
          </cell>
        </row>
        <row r="6794">
          <cell r="AK6794" t="str">
            <v>2019 UVN Proof Provided</v>
          </cell>
          <cell r="AN6794">
            <v>0</v>
          </cell>
        </row>
        <row r="6795">
          <cell r="T6795" t="str">
            <v>wanjiali</v>
          </cell>
          <cell r="AK6795" t="str">
            <v>Not Available</v>
          </cell>
          <cell r="AN6795">
            <v>0</v>
          </cell>
        </row>
        <row r="6796">
          <cell r="T6796" t="str">
            <v>yumengya</v>
          </cell>
          <cell r="AK6796" t="str">
            <v>Not Available</v>
          </cell>
          <cell r="AN6796">
            <v>0</v>
          </cell>
        </row>
        <row r="6797">
          <cell r="T6797" t="str">
            <v>mbbravo</v>
          </cell>
          <cell r="AK6797" t="str">
            <v>VAT Uploaded</v>
          </cell>
          <cell r="AN6797">
            <v>0</v>
          </cell>
        </row>
        <row r="6798">
          <cell r="T6798" t="str">
            <v>johnwals</v>
          </cell>
          <cell r="AK6798" t="str">
            <v>VAT Uploaded</v>
          </cell>
          <cell r="AN6798">
            <v>0</v>
          </cell>
        </row>
        <row r="6799">
          <cell r="T6799" t="str">
            <v>mbbravo</v>
          </cell>
          <cell r="AK6799" t="str">
            <v>2019 UVN Proof Provided</v>
          </cell>
          <cell r="AN6799">
            <v>1</v>
          </cell>
        </row>
        <row r="6800">
          <cell r="T6800" t="str">
            <v>hashen</v>
          </cell>
          <cell r="AK6800" t="str">
            <v>Case Not Resolved</v>
          </cell>
          <cell r="AN6800">
            <v>0</v>
          </cell>
        </row>
        <row r="6801">
          <cell r="T6801" t="str">
            <v>mukimovt</v>
          </cell>
          <cell r="AK6801" t="str">
            <v>Waiting for proof</v>
          </cell>
          <cell r="AN6801">
            <v>0</v>
          </cell>
        </row>
        <row r="6802">
          <cell r="T6802" t="str">
            <v>cillianc</v>
          </cell>
          <cell r="AK6802" t="str">
            <v>Waiting for proof</v>
          </cell>
          <cell r="AN6802">
            <v>3</v>
          </cell>
        </row>
        <row r="6803">
          <cell r="T6803" t="str">
            <v>immatte</v>
          </cell>
          <cell r="AK6803" t="str">
            <v>Other - No Applicable Reason Code</v>
          </cell>
          <cell r="AN6803">
            <v>0</v>
          </cell>
        </row>
        <row r="6804">
          <cell r="T6804" t="str">
            <v>cillianc</v>
          </cell>
          <cell r="AK6804" t="str">
            <v>Waiting for proof</v>
          </cell>
          <cell r="AN6804">
            <v>0</v>
          </cell>
        </row>
        <row r="6805">
          <cell r="T6805" t="str">
            <v>liuwenyu</v>
          </cell>
          <cell r="AK6805" t="str">
            <v>Case Not Resolved</v>
          </cell>
          <cell r="AN6805">
            <v>1</v>
          </cell>
        </row>
        <row r="6806">
          <cell r="T6806" t="str">
            <v>cillianc</v>
          </cell>
          <cell r="AK6806" t="str">
            <v>Waiting for proof</v>
          </cell>
          <cell r="AN6806">
            <v>0</v>
          </cell>
        </row>
        <row r="6807">
          <cell r="T6807" t="str">
            <v>xiaogren</v>
          </cell>
          <cell r="AK6807" t="str">
            <v>2019 UVN No Proof or Rejected</v>
          </cell>
          <cell r="AN6807">
            <v>0</v>
          </cell>
        </row>
        <row r="6808">
          <cell r="T6808" t="str">
            <v>myilun</v>
          </cell>
          <cell r="AK6808" t="str">
            <v>Not Available</v>
          </cell>
          <cell r="AN6808">
            <v>0</v>
          </cell>
        </row>
        <row r="6809">
          <cell r="T6809" t="str">
            <v>xinru</v>
          </cell>
          <cell r="AK6809" t="str">
            <v>Not Available</v>
          </cell>
          <cell r="AN6809">
            <v>0</v>
          </cell>
        </row>
        <row r="6810">
          <cell r="T6810" t="str">
            <v>johnwals</v>
          </cell>
          <cell r="AK6810" t="str">
            <v>Valid proof provided</v>
          </cell>
          <cell r="AN6810">
            <v>2</v>
          </cell>
        </row>
        <row r="6811">
          <cell r="T6811" t="str">
            <v>ninagian</v>
          </cell>
          <cell r="AK6811" t="str">
            <v>Other VAT Question</v>
          </cell>
          <cell r="AN6811">
            <v>0</v>
          </cell>
        </row>
        <row r="6812">
          <cell r="T6812" t="str">
            <v>johnwals</v>
          </cell>
          <cell r="AK6812" t="str">
            <v>Case Not Resolved</v>
          </cell>
          <cell r="AN6812">
            <v>0</v>
          </cell>
        </row>
        <row r="6813">
          <cell r="T6813" t="str">
            <v>yitingc</v>
          </cell>
          <cell r="AK6813" t="str">
            <v>Case Not Resolved</v>
          </cell>
          <cell r="AN6813">
            <v>0</v>
          </cell>
        </row>
        <row r="6814">
          <cell r="T6814" t="str">
            <v>yitingc</v>
          </cell>
          <cell r="AK6814" t="str">
            <v>Case Not Resolved</v>
          </cell>
          <cell r="AN6814">
            <v>0</v>
          </cell>
        </row>
        <row r="6815">
          <cell r="T6815" t="str">
            <v>hashen</v>
          </cell>
          <cell r="AK6815" t="str">
            <v>Case Not Resolved</v>
          </cell>
          <cell r="AN6815">
            <v>0</v>
          </cell>
        </row>
        <row r="6816">
          <cell r="T6816" t="str">
            <v>lisiqun</v>
          </cell>
          <cell r="AK6816" t="str">
            <v>Case Not Resolved</v>
          </cell>
          <cell r="AN6816">
            <v>0</v>
          </cell>
        </row>
        <row r="6817">
          <cell r="T6817" t="str">
            <v>lnjn</v>
          </cell>
          <cell r="AK6817" t="str">
            <v>Case Not Resolved</v>
          </cell>
          <cell r="AN6817">
            <v>0</v>
          </cell>
        </row>
        <row r="6818">
          <cell r="AK6818" t="str">
            <v>Case Not Resolved</v>
          </cell>
          <cell r="AN6818">
            <v>0</v>
          </cell>
        </row>
        <row r="6819">
          <cell r="AK6819" t="str">
            <v>Case Not Resolved</v>
          </cell>
          <cell r="AN6819">
            <v>1</v>
          </cell>
        </row>
        <row r="6820">
          <cell r="T6820" t="str">
            <v>ouyangl</v>
          </cell>
          <cell r="AK6820" t="str">
            <v>Not Available</v>
          </cell>
          <cell r="AN6820">
            <v>0</v>
          </cell>
        </row>
        <row r="6821">
          <cell r="AK6821" t="str">
            <v>Case Not Resolved</v>
          </cell>
          <cell r="AN6821">
            <v>0</v>
          </cell>
        </row>
        <row r="6822">
          <cell r="T6822" t="str">
            <v>johnwals</v>
          </cell>
          <cell r="AK6822" t="str">
            <v>VAT Uploaded</v>
          </cell>
          <cell r="AN6822">
            <v>0</v>
          </cell>
        </row>
        <row r="6823">
          <cell r="T6823" t="str">
            <v>ddanma</v>
          </cell>
          <cell r="AK6823" t="str">
            <v>Case Not Resolved</v>
          </cell>
          <cell r="AN6823">
            <v>0</v>
          </cell>
        </row>
        <row r="6824">
          <cell r="T6824" t="str">
            <v>johnwals</v>
          </cell>
          <cell r="AK6824" t="str">
            <v>Valid proof provided</v>
          </cell>
          <cell r="AN6824">
            <v>0</v>
          </cell>
        </row>
        <row r="6825">
          <cell r="T6825" t="str">
            <v>wngmlu</v>
          </cell>
          <cell r="AK6825" t="str">
            <v>Valid proof provided</v>
          </cell>
          <cell r="AN6825">
            <v>0</v>
          </cell>
        </row>
        <row r="6826">
          <cell r="T6826" t="str">
            <v>yitingc</v>
          </cell>
          <cell r="AK6826" t="str">
            <v>Case Not Resolved</v>
          </cell>
          <cell r="AN6826">
            <v>0</v>
          </cell>
        </row>
        <row r="6827">
          <cell r="T6827" t="str">
            <v>yumengya</v>
          </cell>
          <cell r="AK6827" t="str">
            <v>Case Not Resolved</v>
          </cell>
          <cell r="AN6827">
            <v>0</v>
          </cell>
        </row>
        <row r="6828">
          <cell r="T6828" t="str">
            <v>lujang</v>
          </cell>
          <cell r="AK6828" t="str">
            <v>Case Not Resolved</v>
          </cell>
          <cell r="AN6828">
            <v>0</v>
          </cell>
        </row>
        <row r="6829">
          <cell r="T6829" t="str">
            <v>wuying</v>
          </cell>
          <cell r="AK6829" t="str">
            <v>Not Available</v>
          </cell>
          <cell r="AN6829">
            <v>0</v>
          </cell>
        </row>
        <row r="6830">
          <cell r="AK6830" t="str">
            <v>2019 UVN Proof Provided</v>
          </cell>
          <cell r="AN6830">
            <v>0</v>
          </cell>
        </row>
        <row r="6831">
          <cell r="T6831" t="str">
            <v>wenzchen</v>
          </cell>
          <cell r="AK6831" t="str">
            <v>Not Available</v>
          </cell>
          <cell r="AN6831">
            <v>0</v>
          </cell>
        </row>
        <row r="6832">
          <cell r="T6832" t="str">
            <v>corkeryr</v>
          </cell>
          <cell r="AK6832" t="str">
            <v>2019 UVN Proof Provided</v>
          </cell>
          <cell r="AN6832">
            <v>0</v>
          </cell>
        </row>
        <row r="6833">
          <cell r="AK6833" t="str">
            <v>Case Not Resolved</v>
          </cell>
          <cell r="AN6833">
            <v>0</v>
          </cell>
        </row>
        <row r="6834">
          <cell r="T6834" t="str">
            <v>amzcri</v>
          </cell>
          <cell r="AK6834" t="str">
            <v>Other - No Applicable Reason Code</v>
          </cell>
          <cell r="AN6834">
            <v>0</v>
          </cell>
        </row>
        <row r="6835">
          <cell r="T6835" t="str">
            <v>lujang</v>
          </cell>
          <cell r="AK6835" t="str">
            <v>Case Not Resolved</v>
          </cell>
          <cell r="AN6835">
            <v>0</v>
          </cell>
        </row>
        <row r="6836">
          <cell r="T6836" t="str">
            <v>xiaogren</v>
          </cell>
          <cell r="AK6836" t="str">
            <v>Case Not Resolved</v>
          </cell>
          <cell r="AN6836">
            <v>0</v>
          </cell>
        </row>
        <row r="6837">
          <cell r="T6837" t="str">
            <v>xiaogren</v>
          </cell>
          <cell r="AK6837" t="str">
            <v>Case Not Resolved</v>
          </cell>
          <cell r="AN6837">
            <v>0</v>
          </cell>
        </row>
        <row r="6838">
          <cell r="T6838" t="str">
            <v>lnjn</v>
          </cell>
          <cell r="AK6838" t="str">
            <v>Case Not Resolved</v>
          </cell>
          <cell r="AN6838">
            <v>1</v>
          </cell>
        </row>
        <row r="6839">
          <cell r="AK6839" t="str">
            <v>Case Not Resolved</v>
          </cell>
          <cell r="AN6839">
            <v>0</v>
          </cell>
        </row>
        <row r="6840">
          <cell r="AK6840" t="str">
            <v>Case Not Resolved</v>
          </cell>
          <cell r="AN6840">
            <v>1</v>
          </cell>
        </row>
        <row r="6841">
          <cell r="T6841" t="str">
            <v>yiluh</v>
          </cell>
          <cell r="AK6841" t="str">
            <v>Not Available</v>
          </cell>
          <cell r="AN6841">
            <v>0</v>
          </cell>
        </row>
        <row r="6842">
          <cell r="AK6842" t="str">
            <v>Case Not Resolved</v>
          </cell>
          <cell r="AN6842">
            <v>0</v>
          </cell>
        </row>
        <row r="6843">
          <cell r="T6843" t="str">
            <v>liuwenyu</v>
          </cell>
          <cell r="AK6843" t="str">
            <v>Not Available</v>
          </cell>
          <cell r="AN6843">
            <v>0</v>
          </cell>
        </row>
        <row r="6844">
          <cell r="T6844" t="str">
            <v>chiahsl</v>
          </cell>
          <cell r="AK6844" t="str">
            <v>Not Available</v>
          </cell>
          <cell r="AN6844">
            <v>0</v>
          </cell>
        </row>
        <row r="6845">
          <cell r="T6845" t="str">
            <v>johnwals</v>
          </cell>
          <cell r="AK6845" t="str">
            <v>Unresponsive Seller</v>
          </cell>
          <cell r="AN6845">
            <v>0</v>
          </cell>
        </row>
        <row r="6846">
          <cell r="T6846" t="str">
            <v>johnwals</v>
          </cell>
          <cell r="AK6846" t="str">
            <v>Waiting for proof</v>
          </cell>
          <cell r="AN6846">
            <v>0</v>
          </cell>
        </row>
        <row r="6847">
          <cell r="T6847" t="str">
            <v>hashen</v>
          </cell>
          <cell r="AK6847" t="str">
            <v>Case Not Resolved</v>
          </cell>
          <cell r="AN6847">
            <v>0</v>
          </cell>
        </row>
        <row r="6848">
          <cell r="T6848" t="str">
            <v>johnwals</v>
          </cell>
          <cell r="AK6848" t="str">
            <v>Case Not Resolved</v>
          </cell>
          <cell r="AN6848">
            <v>0</v>
          </cell>
        </row>
        <row r="6849">
          <cell r="T6849" t="str">
            <v>yitingc</v>
          </cell>
          <cell r="AK6849" t="str">
            <v>Case Not Resolved</v>
          </cell>
          <cell r="AN6849">
            <v>0</v>
          </cell>
        </row>
        <row r="6850">
          <cell r="AK6850" t="str">
            <v>Case Not Resolved</v>
          </cell>
          <cell r="AN6850">
            <v>0</v>
          </cell>
        </row>
        <row r="6851">
          <cell r="T6851" t="str">
            <v>wazhao</v>
          </cell>
          <cell r="AK6851" t="str">
            <v>Case Not Resolved</v>
          </cell>
          <cell r="AN6851">
            <v>0</v>
          </cell>
        </row>
        <row r="6852">
          <cell r="T6852" t="str">
            <v>lnjn</v>
          </cell>
          <cell r="AK6852" t="str">
            <v>Case Not Resolved</v>
          </cell>
          <cell r="AN6852">
            <v>0</v>
          </cell>
        </row>
        <row r="6853">
          <cell r="T6853" t="str">
            <v>yitingc</v>
          </cell>
          <cell r="AK6853" t="str">
            <v>Case Not Resolved</v>
          </cell>
          <cell r="AN6853">
            <v>0</v>
          </cell>
        </row>
        <row r="6854">
          <cell r="T6854" t="str">
            <v>immatte</v>
          </cell>
          <cell r="AK6854" t="str">
            <v>Other - No Applicable Reason Code</v>
          </cell>
          <cell r="AN6854">
            <v>0</v>
          </cell>
        </row>
        <row r="6855">
          <cell r="T6855" t="str">
            <v>hashen</v>
          </cell>
          <cell r="AK6855" t="str">
            <v>Case Not Resolved</v>
          </cell>
          <cell r="AN6855">
            <v>0</v>
          </cell>
        </row>
        <row r="6856">
          <cell r="T6856" t="str">
            <v>lisiqun</v>
          </cell>
          <cell r="AK6856" t="str">
            <v>Case Not Resolved</v>
          </cell>
          <cell r="AN6856">
            <v>0</v>
          </cell>
        </row>
        <row r="6857">
          <cell r="AK6857" t="str">
            <v>Case Not Resolved</v>
          </cell>
          <cell r="AN6857">
            <v>0</v>
          </cell>
        </row>
        <row r="6858">
          <cell r="T6858" t="str">
            <v>chiahsl</v>
          </cell>
          <cell r="AK6858" t="str">
            <v>Not Available</v>
          </cell>
          <cell r="AN6858">
            <v>0</v>
          </cell>
        </row>
        <row r="6859">
          <cell r="T6859" t="str">
            <v>lnjn</v>
          </cell>
          <cell r="AK6859" t="str">
            <v>Not Available</v>
          </cell>
          <cell r="AN6859">
            <v>0</v>
          </cell>
        </row>
        <row r="6860">
          <cell r="T6860" t="str">
            <v>johnwals</v>
          </cell>
          <cell r="AK6860" t="str">
            <v>Case Not Resolved</v>
          </cell>
          <cell r="AN6860">
            <v>0</v>
          </cell>
        </row>
        <row r="6861">
          <cell r="T6861" t="str">
            <v>hashen</v>
          </cell>
          <cell r="AK6861" t="str">
            <v>Case Not Resolved</v>
          </cell>
          <cell r="AN6861">
            <v>0</v>
          </cell>
        </row>
        <row r="6862">
          <cell r="T6862" t="str">
            <v>mbbravo</v>
          </cell>
          <cell r="AK6862" t="str">
            <v>VISA Light Interested</v>
          </cell>
          <cell r="AN6862">
            <v>0</v>
          </cell>
        </row>
        <row r="6863">
          <cell r="T6863" t="str">
            <v>yitingc</v>
          </cell>
          <cell r="AK6863" t="str">
            <v>Case Not Resolved</v>
          </cell>
          <cell r="AN6863">
            <v>0</v>
          </cell>
        </row>
        <row r="6864">
          <cell r="T6864" t="str">
            <v>wngmlu</v>
          </cell>
          <cell r="AK6864" t="str">
            <v>Valid proof provided</v>
          </cell>
          <cell r="AN6864">
            <v>0</v>
          </cell>
        </row>
        <row r="6865">
          <cell r="T6865" t="str">
            <v>yuntang</v>
          </cell>
          <cell r="AK6865" t="str">
            <v>Case Not Resolved</v>
          </cell>
          <cell r="AN6865">
            <v>0</v>
          </cell>
        </row>
        <row r="6866">
          <cell r="T6866" t="str">
            <v>yuqhuang</v>
          </cell>
          <cell r="AK6866" t="str">
            <v>Case Not Resolved</v>
          </cell>
          <cell r="AN6866">
            <v>0</v>
          </cell>
        </row>
        <row r="6867">
          <cell r="T6867" t="str">
            <v>zhaoyw</v>
          </cell>
          <cell r="AK6867" t="str">
            <v>Case Not Resolved</v>
          </cell>
          <cell r="AN6867">
            <v>0</v>
          </cell>
        </row>
        <row r="6868">
          <cell r="T6868" t="str">
            <v>lujang</v>
          </cell>
          <cell r="AK6868" t="str">
            <v>Not Available</v>
          </cell>
          <cell r="AN6868">
            <v>0</v>
          </cell>
        </row>
        <row r="6869">
          <cell r="T6869" t="str">
            <v>mbbravo</v>
          </cell>
          <cell r="AK6869" t="str">
            <v>VAT Uploaded</v>
          </cell>
          <cell r="AN6869">
            <v>0</v>
          </cell>
        </row>
        <row r="6870">
          <cell r="AK6870" t="str">
            <v>Case Not Resolved</v>
          </cell>
          <cell r="AN6870">
            <v>0</v>
          </cell>
        </row>
        <row r="6871">
          <cell r="T6871" t="str">
            <v>wenzchen</v>
          </cell>
          <cell r="AK6871" t="str">
            <v>Not Available</v>
          </cell>
          <cell r="AN6871">
            <v>0</v>
          </cell>
        </row>
        <row r="6872">
          <cell r="AK6872" t="str">
            <v>Case Not Resolved</v>
          </cell>
          <cell r="AN6872">
            <v>0</v>
          </cell>
        </row>
        <row r="6873">
          <cell r="AK6873" t="str">
            <v>Case Not Resolved</v>
          </cell>
          <cell r="AN6873">
            <v>1</v>
          </cell>
        </row>
        <row r="6874">
          <cell r="T6874" t="str">
            <v>hashen</v>
          </cell>
          <cell r="AK6874" t="str">
            <v>Case Not Resolved</v>
          </cell>
          <cell r="AN6874">
            <v>0</v>
          </cell>
        </row>
        <row r="6875">
          <cell r="T6875" t="str">
            <v>ninagian</v>
          </cell>
          <cell r="AK6875" t="str">
            <v>Other VAT Question</v>
          </cell>
          <cell r="AN6875">
            <v>0</v>
          </cell>
        </row>
        <row r="6876">
          <cell r="T6876" t="str">
            <v>johnwals</v>
          </cell>
          <cell r="AK6876" t="str">
            <v>Case Not Resolved</v>
          </cell>
          <cell r="AN6876">
            <v>0</v>
          </cell>
        </row>
        <row r="6877">
          <cell r="T6877" t="str">
            <v>hashen</v>
          </cell>
          <cell r="AK6877" t="str">
            <v>Case Not Resolved</v>
          </cell>
          <cell r="AN6877">
            <v>0</v>
          </cell>
        </row>
        <row r="6878">
          <cell r="T6878" t="str">
            <v>liuwenyu</v>
          </cell>
          <cell r="AK6878" t="str">
            <v>Case Not Resolved</v>
          </cell>
          <cell r="AN6878">
            <v>0</v>
          </cell>
        </row>
        <row r="6879">
          <cell r="T6879" t="str">
            <v>xiaogren</v>
          </cell>
          <cell r="AK6879" t="str">
            <v>Case Not Resolved</v>
          </cell>
          <cell r="AN6879">
            <v>0</v>
          </cell>
        </row>
        <row r="6880">
          <cell r="T6880" t="str">
            <v>lujang</v>
          </cell>
          <cell r="AK6880" t="str">
            <v>Case Not Resolved</v>
          </cell>
          <cell r="AN6880">
            <v>0</v>
          </cell>
        </row>
        <row r="6881">
          <cell r="T6881" t="str">
            <v>yuqhuang</v>
          </cell>
          <cell r="AK6881" t="str">
            <v>Case Not Resolved</v>
          </cell>
          <cell r="AN6881">
            <v>0</v>
          </cell>
        </row>
        <row r="6882">
          <cell r="T6882" t="str">
            <v>yuqhuang</v>
          </cell>
          <cell r="AK6882" t="str">
            <v>Case Not Resolved</v>
          </cell>
          <cell r="AN6882">
            <v>0</v>
          </cell>
        </row>
        <row r="6883">
          <cell r="T6883" t="str">
            <v>jieyaoge</v>
          </cell>
          <cell r="AK6883" t="str">
            <v>Case Not Resolved</v>
          </cell>
          <cell r="AN6883">
            <v>0</v>
          </cell>
        </row>
        <row r="6884">
          <cell r="AK6884" t="str">
            <v>Case Not Resolved</v>
          </cell>
          <cell r="AN6884">
            <v>0</v>
          </cell>
        </row>
        <row r="6885">
          <cell r="AK6885" t="str">
            <v>Case Not Resolved</v>
          </cell>
          <cell r="AN6885">
            <v>0</v>
          </cell>
        </row>
        <row r="6886">
          <cell r="T6886" t="str">
            <v>choyi</v>
          </cell>
          <cell r="AK6886" t="str">
            <v>Not Available</v>
          </cell>
          <cell r="AN6886">
            <v>0</v>
          </cell>
        </row>
        <row r="6887">
          <cell r="T6887" t="str">
            <v>mukimovt</v>
          </cell>
          <cell r="AK6887" t="str">
            <v>Waiting for proof</v>
          </cell>
          <cell r="AN6887">
            <v>0</v>
          </cell>
        </row>
        <row r="6888">
          <cell r="T6888" t="str">
            <v>matyldk</v>
          </cell>
          <cell r="AK6888" t="str">
            <v>Not Available</v>
          </cell>
          <cell r="AN6888">
            <v>0</v>
          </cell>
        </row>
        <row r="6889">
          <cell r="T6889" t="str">
            <v>liuwenyu</v>
          </cell>
          <cell r="AK6889" t="str">
            <v>Case Not Resolved</v>
          </cell>
          <cell r="AN6889">
            <v>1</v>
          </cell>
        </row>
        <row r="6890">
          <cell r="T6890" t="str">
            <v>yuntang</v>
          </cell>
          <cell r="AK6890" t="str">
            <v>Case Not Resolved</v>
          </cell>
          <cell r="AN6890">
            <v>0</v>
          </cell>
        </row>
        <row r="6891">
          <cell r="T6891" t="str">
            <v>yumengya</v>
          </cell>
          <cell r="AK6891" t="str">
            <v>Case Not Resolved</v>
          </cell>
          <cell r="AN6891">
            <v>0</v>
          </cell>
        </row>
        <row r="6892">
          <cell r="T6892" t="str">
            <v>rabiv</v>
          </cell>
          <cell r="AK6892" t="str">
            <v>Waiting for proof</v>
          </cell>
          <cell r="AN6892">
            <v>0</v>
          </cell>
        </row>
        <row r="6893">
          <cell r="T6893" t="str">
            <v>yuqhuang</v>
          </cell>
          <cell r="AK6893" t="str">
            <v>Case Not Resolved</v>
          </cell>
          <cell r="AN6893">
            <v>0</v>
          </cell>
        </row>
        <row r="6894">
          <cell r="AK6894" t="str">
            <v>2019 UVN No Proof or Rejected</v>
          </cell>
          <cell r="AN6894">
            <v>0</v>
          </cell>
        </row>
        <row r="6895">
          <cell r="T6895" t="str">
            <v>wenzchen</v>
          </cell>
          <cell r="AK6895" t="str">
            <v>Other VAT Question</v>
          </cell>
          <cell r="AN6895">
            <v>0</v>
          </cell>
        </row>
        <row r="6896">
          <cell r="T6896" t="str">
            <v>wenzchen</v>
          </cell>
          <cell r="AK6896" t="str">
            <v>Not Available</v>
          </cell>
          <cell r="AN6896">
            <v>0</v>
          </cell>
        </row>
        <row r="6897">
          <cell r="AK6897" t="str">
            <v>Case Not Resolved</v>
          </cell>
          <cell r="AN6897">
            <v>0</v>
          </cell>
        </row>
        <row r="6898">
          <cell r="T6898" t="str">
            <v>mbbravo</v>
          </cell>
          <cell r="AK6898" t="str">
            <v>2019 UVN No Proof or Rejected</v>
          </cell>
          <cell r="AN6898">
            <v>0</v>
          </cell>
        </row>
        <row r="6899">
          <cell r="T6899" t="str">
            <v>jinqin</v>
          </cell>
          <cell r="AK6899" t="str">
            <v>Not Available</v>
          </cell>
          <cell r="AN6899">
            <v>0</v>
          </cell>
        </row>
        <row r="6900">
          <cell r="T6900" t="str">
            <v>mukimovt</v>
          </cell>
          <cell r="AK6900" t="str">
            <v>Other VAT Question</v>
          </cell>
          <cell r="AN6900">
            <v>0</v>
          </cell>
        </row>
        <row r="6901">
          <cell r="T6901" t="str">
            <v>soriniss</v>
          </cell>
          <cell r="AK6901" t="str">
            <v>Other - No Applicable Reason Code</v>
          </cell>
          <cell r="AN6901">
            <v>0</v>
          </cell>
        </row>
        <row r="6902">
          <cell r="T6902" t="str">
            <v>johnwals</v>
          </cell>
          <cell r="AK6902" t="str">
            <v>Waiting for proof</v>
          </cell>
          <cell r="AN6902">
            <v>0</v>
          </cell>
        </row>
        <row r="6903">
          <cell r="T6903" t="str">
            <v>amzcri</v>
          </cell>
          <cell r="AK6903" t="str">
            <v>Other - No Applicable Reason Code</v>
          </cell>
          <cell r="AN6903">
            <v>0</v>
          </cell>
        </row>
        <row r="6904">
          <cell r="T6904" t="str">
            <v>johnwals</v>
          </cell>
          <cell r="AK6904" t="str">
            <v>VAT Uploaded</v>
          </cell>
          <cell r="AN6904">
            <v>0</v>
          </cell>
        </row>
        <row r="6905">
          <cell r="T6905" t="str">
            <v>yitingc</v>
          </cell>
          <cell r="AK6905" t="str">
            <v>Case Not Resolved</v>
          </cell>
          <cell r="AN6905">
            <v>0</v>
          </cell>
        </row>
        <row r="6906">
          <cell r="T6906" t="str">
            <v>hashen</v>
          </cell>
          <cell r="AK6906" t="str">
            <v>Case Not Resolved</v>
          </cell>
          <cell r="AN6906">
            <v>0</v>
          </cell>
        </row>
        <row r="6907">
          <cell r="T6907" t="str">
            <v>lisiqun</v>
          </cell>
          <cell r="AK6907" t="str">
            <v>Case Not Resolved</v>
          </cell>
          <cell r="AN6907">
            <v>0</v>
          </cell>
        </row>
        <row r="6908">
          <cell r="T6908" t="str">
            <v>immatte</v>
          </cell>
          <cell r="AK6908" t="str">
            <v>Other - No Applicable Reason Code</v>
          </cell>
          <cell r="AN6908">
            <v>0</v>
          </cell>
        </row>
        <row r="6909">
          <cell r="T6909" t="str">
            <v>yuqhuang</v>
          </cell>
          <cell r="AK6909" t="str">
            <v>Case Not Resolved</v>
          </cell>
          <cell r="AN6909">
            <v>0</v>
          </cell>
        </row>
        <row r="6910">
          <cell r="T6910" t="str">
            <v>yitingc</v>
          </cell>
          <cell r="AK6910" t="str">
            <v>Case Not Resolved</v>
          </cell>
          <cell r="AN6910">
            <v>0</v>
          </cell>
        </row>
        <row r="6911">
          <cell r="T6911" t="str">
            <v>yitingc</v>
          </cell>
          <cell r="AK6911" t="str">
            <v>Case Not Resolved</v>
          </cell>
          <cell r="AN6911">
            <v>0</v>
          </cell>
        </row>
        <row r="6912">
          <cell r="T6912" t="str">
            <v>yuxiam</v>
          </cell>
          <cell r="AK6912" t="str">
            <v>Case Not Resolved</v>
          </cell>
          <cell r="AN6912">
            <v>0</v>
          </cell>
        </row>
        <row r="6913">
          <cell r="T6913" t="str">
            <v>xiaogren</v>
          </cell>
          <cell r="AK6913" t="str">
            <v>Case Not Resolved</v>
          </cell>
          <cell r="AN6913">
            <v>0</v>
          </cell>
        </row>
        <row r="6914">
          <cell r="T6914" t="str">
            <v>xiaogren</v>
          </cell>
          <cell r="AK6914" t="str">
            <v>Case Not Resolved</v>
          </cell>
          <cell r="AN6914">
            <v>0</v>
          </cell>
        </row>
        <row r="6915">
          <cell r="AK6915" t="str">
            <v>Case Not Resolved</v>
          </cell>
          <cell r="AN6915">
            <v>1</v>
          </cell>
        </row>
        <row r="6916">
          <cell r="AK6916" t="str">
            <v>Case Not Resolved</v>
          </cell>
          <cell r="AN6916">
            <v>1</v>
          </cell>
        </row>
        <row r="6917">
          <cell r="AK6917" t="str">
            <v>2019 UVN No Proof or Rejected</v>
          </cell>
          <cell r="AN6917">
            <v>0</v>
          </cell>
        </row>
        <row r="6918">
          <cell r="T6918" t="str">
            <v>johnwals</v>
          </cell>
          <cell r="AK6918" t="str">
            <v>VAT Uploaded</v>
          </cell>
          <cell r="AN6918">
            <v>0</v>
          </cell>
        </row>
        <row r="6919">
          <cell r="T6919" t="str">
            <v>rabiv</v>
          </cell>
          <cell r="AK6919" t="str">
            <v>VAT Uploaded</v>
          </cell>
          <cell r="AN6919">
            <v>0</v>
          </cell>
        </row>
        <row r="6920">
          <cell r="T6920" t="str">
            <v>ninagian</v>
          </cell>
          <cell r="AK6920" t="str">
            <v>Other VAT Question</v>
          </cell>
          <cell r="AN6920">
            <v>0</v>
          </cell>
        </row>
        <row r="6921">
          <cell r="T6921" t="str">
            <v>chenhaiw</v>
          </cell>
          <cell r="AK6921" t="str">
            <v>Case Not Resolved</v>
          </cell>
          <cell r="AN6921">
            <v>0</v>
          </cell>
        </row>
        <row r="6922">
          <cell r="T6922" t="str">
            <v>yuntang</v>
          </cell>
          <cell r="AK6922" t="str">
            <v>Case Not Resolved</v>
          </cell>
          <cell r="AN6922">
            <v>0</v>
          </cell>
        </row>
        <row r="6923">
          <cell r="T6923" t="str">
            <v>yunxiz</v>
          </cell>
          <cell r="AK6923" t="str">
            <v>Case Not Resolved</v>
          </cell>
          <cell r="AN6923">
            <v>0</v>
          </cell>
        </row>
        <row r="6924">
          <cell r="AK6924" t="str">
            <v>Case Not Resolved</v>
          </cell>
          <cell r="AN6924">
            <v>0</v>
          </cell>
        </row>
        <row r="6925">
          <cell r="AK6925" t="str">
            <v>Case Not Resolved</v>
          </cell>
          <cell r="AN6925">
            <v>1</v>
          </cell>
        </row>
        <row r="6926">
          <cell r="T6926" t="str">
            <v>liuwenyu</v>
          </cell>
          <cell r="AK6926" t="str">
            <v>2019 UVN Proof Provided</v>
          </cell>
          <cell r="AN6926">
            <v>0</v>
          </cell>
        </row>
        <row r="6927">
          <cell r="T6927" t="str">
            <v>mbbravo</v>
          </cell>
          <cell r="AK6927" t="str">
            <v>VAT Uploaded</v>
          </cell>
          <cell r="AN6927">
            <v>0</v>
          </cell>
        </row>
        <row r="6928">
          <cell r="AK6928" t="str">
            <v>2019 UVN Proof Provided</v>
          </cell>
          <cell r="AN6928">
            <v>0</v>
          </cell>
        </row>
        <row r="6929">
          <cell r="AK6929" t="str">
            <v>Case Not Resolved</v>
          </cell>
          <cell r="AN6929">
            <v>1</v>
          </cell>
        </row>
        <row r="6930">
          <cell r="T6930" t="str">
            <v>johnwals</v>
          </cell>
          <cell r="AK6930" t="str">
            <v>Case Not Resolved</v>
          </cell>
          <cell r="AN6930">
            <v>0</v>
          </cell>
        </row>
        <row r="6931">
          <cell r="T6931" t="str">
            <v>johnwals</v>
          </cell>
          <cell r="AK6931" t="str">
            <v>Valid proof provided</v>
          </cell>
          <cell r="AN6931">
            <v>0</v>
          </cell>
        </row>
        <row r="6932">
          <cell r="T6932" t="str">
            <v>ninagian</v>
          </cell>
          <cell r="AK6932" t="str">
            <v>Other VAT Question</v>
          </cell>
          <cell r="AN6932">
            <v>0</v>
          </cell>
        </row>
        <row r="6933">
          <cell r="T6933" t="str">
            <v>ninagian</v>
          </cell>
          <cell r="AK6933" t="str">
            <v>Other VAT Question</v>
          </cell>
          <cell r="AN6933">
            <v>0</v>
          </cell>
        </row>
        <row r="6934">
          <cell r="T6934" t="str">
            <v>wingkwal</v>
          </cell>
          <cell r="AK6934" t="str">
            <v>Case Not Resolved</v>
          </cell>
          <cell r="AN6934">
            <v>0</v>
          </cell>
        </row>
        <row r="6935">
          <cell r="T6935" t="str">
            <v>immatte</v>
          </cell>
          <cell r="AK6935" t="str">
            <v>VISA Light Interested</v>
          </cell>
          <cell r="AN6935">
            <v>0</v>
          </cell>
        </row>
        <row r="6936">
          <cell r="T6936" t="str">
            <v>hashen</v>
          </cell>
          <cell r="AK6936" t="str">
            <v>Case Not Resolved</v>
          </cell>
          <cell r="AN6936">
            <v>0</v>
          </cell>
        </row>
        <row r="6937">
          <cell r="T6937" t="str">
            <v>yuqhuang</v>
          </cell>
          <cell r="AK6937" t="str">
            <v>Case Not Resolved</v>
          </cell>
          <cell r="AN6937">
            <v>0</v>
          </cell>
        </row>
        <row r="6938">
          <cell r="T6938" t="str">
            <v>wanjiali</v>
          </cell>
          <cell r="AK6938" t="str">
            <v>Not Available</v>
          </cell>
          <cell r="AN6938">
            <v>0</v>
          </cell>
        </row>
        <row r="6939">
          <cell r="AK6939" t="str">
            <v>2019 UVN Proof Provided</v>
          </cell>
          <cell r="AN6939">
            <v>0</v>
          </cell>
        </row>
        <row r="6940">
          <cell r="T6940" t="str">
            <v>johnwals</v>
          </cell>
          <cell r="AK6940" t="str">
            <v>VAT Uploaded</v>
          </cell>
          <cell r="AN6940">
            <v>0</v>
          </cell>
        </row>
        <row r="6941">
          <cell r="T6941" t="str">
            <v>choyi</v>
          </cell>
          <cell r="AK6941" t="str">
            <v>Not Available</v>
          </cell>
          <cell r="AN6941">
            <v>0</v>
          </cell>
        </row>
        <row r="6942">
          <cell r="T6942" t="str">
            <v>mbbravo</v>
          </cell>
          <cell r="AK6942" t="str">
            <v>VAT Uploaded</v>
          </cell>
          <cell r="AN6942">
            <v>0</v>
          </cell>
        </row>
        <row r="6943">
          <cell r="T6943" t="str">
            <v>johnwals</v>
          </cell>
          <cell r="AK6943" t="str">
            <v>VAT Uploaded</v>
          </cell>
          <cell r="AN6943">
            <v>0</v>
          </cell>
        </row>
        <row r="6944">
          <cell r="T6944" t="str">
            <v>cillianc</v>
          </cell>
          <cell r="AK6944" t="str">
            <v>Waiting for proof</v>
          </cell>
          <cell r="AN6944">
            <v>3</v>
          </cell>
        </row>
        <row r="6945">
          <cell r="T6945" t="str">
            <v>johnwals</v>
          </cell>
          <cell r="AK6945" t="str">
            <v>Case Not Resolved</v>
          </cell>
          <cell r="AN6945">
            <v>0</v>
          </cell>
        </row>
        <row r="6946">
          <cell r="T6946" t="str">
            <v>yumengya</v>
          </cell>
          <cell r="AK6946" t="str">
            <v>Case Not Resolved</v>
          </cell>
          <cell r="AN6946">
            <v>0</v>
          </cell>
        </row>
        <row r="6947">
          <cell r="T6947" t="str">
            <v>wngmlu</v>
          </cell>
          <cell r="AK6947" t="str">
            <v>Case Not Resolved</v>
          </cell>
          <cell r="AN6947">
            <v>0</v>
          </cell>
        </row>
        <row r="6948">
          <cell r="T6948" t="str">
            <v>wingkwal</v>
          </cell>
          <cell r="AK6948" t="str">
            <v>Case Not Resolved</v>
          </cell>
          <cell r="AN6948">
            <v>0</v>
          </cell>
        </row>
        <row r="6949">
          <cell r="T6949" t="str">
            <v>hashen</v>
          </cell>
          <cell r="AK6949" t="str">
            <v>Case Not Resolved</v>
          </cell>
          <cell r="AN6949">
            <v>0</v>
          </cell>
        </row>
        <row r="6950">
          <cell r="T6950" t="str">
            <v>liuwenyu</v>
          </cell>
          <cell r="AK6950" t="str">
            <v>Not Available</v>
          </cell>
          <cell r="AN6950">
            <v>0</v>
          </cell>
        </row>
        <row r="6951">
          <cell r="AK6951" t="str">
            <v>Case Not Resolved</v>
          </cell>
          <cell r="AN6951">
            <v>0</v>
          </cell>
        </row>
        <row r="6952">
          <cell r="AK6952" t="str">
            <v>2019 UVN No Proof or Rejected</v>
          </cell>
          <cell r="AN6952">
            <v>1</v>
          </cell>
        </row>
        <row r="6953">
          <cell r="AK6953" t="str">
            <v>Case Not Resolved</v>
          </cell>
          <cell r="AN6953">
            <v>1</v>
          </cell>
        </row>
        <row r="6954">
          <cell r="AK6954" t="str">
            <v>Case Not Resolved</v>
          </cell>
          <cell r="AN6954">
            <v>1</v>
          </cell>
        </row>
        <row r="6955">
          <cell r="T6955" t="str">
            <v>johnwals</v>
          </cell>
          <cell r="AK6955" t="str">
            <v>2019 UVN No Proof or Rejected</v>
          </cell>
          <cell r="AN6955">
            <v>0</v>
          </cell>
        </row>
        <row r="6956">
          <cell r="T6956" t="str">
            <v>johnwals</v>
          </cell>
          <cell r="AK6956" t="str">
            <v>2019 UVN No Proof or Rejected</v>
          </cell>
          <cell r="AN6956">
            <v>0</v>
          </cell>
        </row>
        <row r="6957">
          <cell r="T6957" t="str">
            <v>ninagian</v>
          </cell>
          <cell r="AK6957" t="str">
            <v>Other VAT Question</v>
          </cell>
          <cell r="AN6957">
            <v>0</v>
          </cell>
        </row>
        <row r="6958">
          <cell r="T6958" t="str">
            <v>mukimovt</v>
          </cell>
          <cell r="AK6958" t="str">
            <v>Other VAT Question</v>
          </cell>
          <cell r="AN6958">
            <v>0</v>
          </cell>
        </row>
        <row r="6959">
          <cell r="T6959" t="str">
            <v>hashen</v>
          </cell>
          <cell r="AK6959" t="str">
            <v>Giving up account</v>
          </cell>
          <cell r="AN6959">
            <v>0</v>
          </cell>
        </row>
        <row r="6960">
          <cell r="T6960" t="str">
            <v>wngmlu</v>
          </cell>
          <cell r="AK6960" t="str">
            <v>Case Not Resolved</v>
          </cell>
          <cell r="AN6960">
            <v>0</v>
          </cell>
        </row>
        <row r="6961">
          <cell r="T6961" t="str">
            <v>mukimovt</v>
          </cell>
          <cell r="AK6961" t="str">
            <v>Waiting for proof</v>
          </cell>
          <cell r="AN6961">
            <v>0</v>
          </cell>
        </row>
        <row r="6962">
          <cell r="T6962" t="str">
            <v>yuntang</v>
          </cell>
          <cell r="AK6962" t="str">
            <v>Case Not Resolved</v>
          </cell>
          <cell r="AN6962">
            <v>0</v>
          </cell>
        </row>
        <row r="6963">
          <cell r="T6963" t="str">
            <v>chenhaiw</v>
          </cell>
          <cell r="AK6963" t="str">
            <v>Waiting for proof</v>
          </cell>
          <cell r="AN6963">
            <v>0</v>
          </cell>
        </row>
        <row r="6964">
          <cell r="AK6964" t="str">
            <v>Case Not Resolved</v>
          </cell>
          <cell r="AN6964">
            <v>0</v>
          </cell>
        </row>
        <row r="6965">
          <cell r="AK6965" t="str">
            <v>2019 UVN Proof Provided</v>
          </cell>
          <cell r="AN6965">
            <v>0</v>
          </cell>
        </row>
        <row r="6966">
          <cell r="T6966" t="str">
            <v>corkeryr</v>
          </cell>
          <cell r="AK6966" t="str">
            <v>2019 UVN Proof Provided</v>
          </cell>
          <cell r="AN6966">
            <v>0</v>
          </cell>
        </row>
        <row r="6967">
          <cell r="T6967" t="str">
            <v>qiweiyi</v>
          </cell>
          <cell r="AK6967" t="str">
            <v>Not Available</v>
          </cell>
          <cell r="AN6967">
            <v>0</v>
          </cell>
        </row>
        <row r="6968">
          <cell r="T6968" t="str">
            <v>mbbravo</v>
          </cell>
          <cell r="AK6968" t="str">
            <v>VAT Uploaded</v>
          </cell>
          <cell r="AN6968">
            <v>0</v>
          </cell>
        </row>
        <row r="6969">
          <cell r="T6969" t="str">
            <v>mbbravo</v>
          </cell>
          <cell r="AK6969" t="str">
            <v>2019 UVN No Proof or Rejected</v>
          </cell>
          <cell r="AN6969">
            <v>0</v>
          </cell>
        </row>
        <row r="6970">
          <cell r="T6970" t="str">
            <v>hashen</v>
          </cell>
          <cell r="AK6970" t="str">
            <v>Case Not Resolved</v>
          </cell>
          <cell r="AN6970">
            <v>0</v>
          </cell>
        </row>
        <row r="6971">
          <cell r="T6971" t="str">
            <v>mbbravo</v>
          </cell>
          <cell r="AK6971" t="str">
            <v>VAT Uploaded</v>
          </cell>
          <cell r="AN6971">
            <v>0</v>
          </cell>
        </row>
        <row r="6972">
          <cell r="T6972" t="str">
            <v>johnwals</v>
          </cell>
          <cell r="AK6972" t="str">
            <v>VAT Uploaded</v>
          </cell>
          <cell r="AN6972">
            <v>0</v>
          </cell>
        </row>
        <row r="6973">
          <cell r="T6973" t="str">
            <v>wingkwal</v>
          </cell>
          <cell r="AK6973" t="str">
            <v>Case Not Resolved</v>
          </cell>
          <cell r="AN6973">
            <v>0</v>
          </cell>
        </row>
        <row r="6974">
          <cell r="T6974" t="str">
            <v>matyldk</v>
          </cell>
          <cell r="AK6974" t="str">
            <v>Not Available</v>
          </cell>
          <cell r="AN6974">
            <v>0</v>
          </cell>
        </row>
        <row r="6975">
          <cell r="T6975" t="str">
            <v>yumengya</v>
          </cell>
          <cell r="AK6975" t="str">
            <v>Valid proof provided</v>
          </cell>
          <cell r="AN6975">
            <v>0</v>
          </cell>
        </row>
        <row r="6976">
          <cell r="T6976" t="str">
            <v>yuqhuang</v>
          </cell>
          <cell r="AK6976" t="str">
            <v>Other VAT Question</v>
          </cell>
          <cell r="AN6976">
            <v>0</v>
          </cell>
        </row>
        <row r="6977">
          <cell r="T6977" t="str">
            <v>yitingc</v>
          </cell>
          <cell r="AK6977" t="str">
            <v>Case Not Resolved</v>
          </cell>
          <cell r="AN6977">
            <v>0</v>
          </cell>
        </row>
        <row r="6978">
          <cell r="T6978" t="str">
            <v>yuqhuang</v>
          </cell>
          <cell r="AK6978" t="str">
            <v>Case Not Resolved</v>
          </cell>
          <cell r="AN6978">
            <v>0</v>
          </cell>
        </row>
        <row r="6979">
          <cell r="T6979" t="str">
            <v>zhaoyua</v>
          </cell>
          <cell r="AK6979" t="str">
            <v>Not Available</v>
          </cell>
          <cell r="AN6979">
            <v>0</v>
          </cell>
        </row>
        <row r="6980">
          <cell r="T6980" t="str">
            <v>lujang</v>
          </cell>
          <cell r="AK6980" t="str">
            <v>Not Available</v>
          </cell>
          <cell r="AN6980">
            <v>0</v>
          </cell>
        </row>
        <row r="6981">
          <cell r="AK6981" t="str">
            <v>Case Not Resolved</v>
          </cell>
          <cell r="AN6981">
            <v>0</v>
          </cell>
        </row>
        <row r="6982">
          <cell r="T6982" t="str">
            <v>wenzchen</v>
          </cell>
          <cell r="AK6982" t="str">
            <v>2019 UVN Proof Provided</v>
          </cell>
          <cell r="AN6982">
            <v>0</v>
          </cell>
        </row>
        <row r="6983">
          <cell r="T6983" t="str">
            <v>mbbravo</v>
          </cell>
          <cell r="AK6983" t="str">
            <v>2019 UVN No Proof or Rejected</v>
          </cell>
          <cell r="AN6983">
            <v>0</v>
          </cell>
        </row>
        <row r="6984">
          <cell r="T6984" t="str">
            <v>ouyangl</v>
          </cell>
          <cell r="AK6984" t="str">
            <v>Not Available</v>
          </cell>
          <cell r="AN6984">
            <v>0</v>
          </cell>
        </row>
        <row r="6985">
          <cell r="T6985" t="str">
            <v>corkeryr</v>
          </cell>
          <cell r="AK6985" t="str">
            <v>2019 UVN Proof Provided</v>
          </cell>
          <cell r="AN6985">
            <v>0</v>
          </cell>
        </row>
        <row r="6986">
          <cell r="T6986" t="str">
            <v>johnwals</v>
          </cell>
          <cell r="AK6986" t="str">
            <v>VAT Uploaded</v>
          </cell>
          <cell r="AN6986">
            <v>0</v>
          </cell>
        </row>
        <row r="6987">
          <cell r="T6987" t="str">
            <v>corkeryr</v>
          </cell>
          <cell r="AK6987" t="str">
            <v>2019 UVN No Proof or Rejected</v>
          </cell>
          <cell r="AN6987">
            <v>0</v>
          </cell>
        </row>
        <row r="6988">
          <cell r="T6988" t="str">
            <v>ninagian</v>
          </cell>
          <cell r="AK6988" t="str">
            <v>Other VAT Question</v>
          </cell>
          <cell r="AN6988">
            <v>0</v>
          </cell>
        </row>
        <row r="6989">
          <cell r="T6989" t="str">
            <v>ninagian</v>
          </cell>
          <cell r="AK6989" t="str">
            <v>Other VAT Question</v>
          </cell>
          <cell r="AN6989">
            <v>0</v>
          </cell>
        </row>
        <row r="6990">
          <cell r="T6990" t="str">
            <v>yitingc</v>
          </cell>
          <cell r="AK6990" t="str">
            <v>Case Not Resolved</v>
          </cell>
          <cell r="AN6990">
            <v>0</v>
          </cell>
        </row>
        <row r="6991">
          <cell r="T6991" t="str">
            <v>lisiqun</v>
          </cell>
          <cell r="AK6991" t="str">
            <v>Case Not Resolved</v>
          </cell>
          <cell r="AN6991">
            <v>0</v>
          </cell>
        </row>
        <row r="6992">
          <cell r="T6992" t="str">
            <v>soriniss</v>
          </cell>
          <cell r="AK6992" t="str">
            <v>Valid proof provided</v>
          </cell>
          <cell r="AN6992">
            <v>0</v>
          </cell>
        </row>
        <row r="6993">
          <cell r="T6993" t="str">
            <v>mukimovt</v>
          </cell>
          <cell r="AK6993" t="str">
            <v>Giving up account</v>
          </cell>
          <cell r="AN6993">
            <v>0</v>
          </cell>
        </row>
        <row r="6994">
          <cell r="AK6994" t="str">
            <v>2019 UVN Proof Provided</v>
          </cell>
          <cell r="AN6994">
            <v>0</v>
          </cell>
        </row>
        <row r="6995">
          <cell r="T6995" t="str">
            <v>liuwenyu</v>
          </cell>
          <cell r="AK6995" t="str">
            <v>Not Available</v>
          </cell>
          <cell r="AN6995">
            <v>0</v>
          </cell>
        </row>
        <row r="6996">
          <cell r="AK6996" t="str">
            <v>Case Not Resolved</v>
          </cell>
          <cell r="AN6996">
            <v>1</v>
          </cell>
        </row>
        <row r="6997">
          <cell r="T6997" t="str">
            <v>wngmlu</v>
          </cell>
          <cell r="AK6997" t="str">
            <v>Not Available</v>
          </cell>
          <cell r="AN6997">
            <v>0</v>
          </cell>
        </row>
        <row r="6998">
          <cell r="T6998" t="str">
            <v>mbbravo</v>
          </cell>
          <cell r="AK6998" t="str">
            <v>VAT Uploaded</v>
          </cell>
          <cell r="AN6998">
            <v>0</v>
          </cell>
        </row>
        <row r="6999">
          <cell r="T6999" t="str">
            <v>rabiv</v>
          </cell>
          <cell r="AK6999" t="str">
            <v>Other VAT Question</v>
          </cell>
          <cell r="AN6999">
            <v>0</v>
          </cell>
        </row>
        <row r="7000">
          <cell r="T7000" t="str">
            <v>lnjn</v>
          </cell>
          <cell r="AK7000" t="str">
            <v>2019 UVN No Proof or Rejected</v>
          </cell>
          <cell r="AN7000">
            <v>1</v>
          </cell>
        </row>
        <row r="7001">
          <cell r="T7001" t="str">
            <v>soriniss</v>
          </cell>
          <cell r="AK7001" t="str">
            <v>Other - No Applicable Reason Code</v>
          </cell>
          <cell r="AN7001">
            <v>0</v>
          </cell>
        </row>
        <row r="7002">
          <cell r="T7002" t="str">
            <v>cillianc</v>
          </cell>
          <cell r="AK7002" t="str">
            <v>2019 UVN No Proof or Rejected</v>
          </cell>
          <cell r="AN7002">
            <v>2</v>
          </cell>
        </row>
        <row r="7003">
          <cell r="T7003" t="str">
            <v>johnwals</v>
          </cell>
          <cell r="AK7003" t="str">
            <v>Case Not Resolved</v>
          </cell>
          <cell r="AN7003">
            <v>0</v>
          </cell>
        </row>
        <row r="7004">
          <cell r="T7004" t="str">
            <v>johnwals</v>
          </cell>
          <cell r="AK7004" t="str">
            <v>Case Not Resolved</v>
          </cell>
          <cell r="AN7004">
            <v>0</v>
          </cell>
        </row>
        <row r="7005">
          <cell r="T7005" t="str">
            <v>wingkwal</v>
          </cell>
          <cell r="AK7005" t="str">
            <v>Case Not Resolved</v>
          </cell>
          <cell r="AN7005">
            <v>0</v>
          </cell>
        </row>
        <row r="7006">
          <cell r="T7006" t="str">
            <v>chenhaiw</v>
          </cell>
          <cell r="AK7006" t="str">
            <v>Case Not Resolved</v>
          </cell>
          <cell r="AN7006">
            <v>0</v>
          </cell>
        </row>
        <row r="7007">
          <cell r="T7007" t="str">
            <v>yuntang</v>
          </cell>
          <cell r="AK7007" t="str">
            <v>Case Not Resolved</v>
          </cell>
          <cell r="AN7007">
            <v>0</v>
          </cell>
        </row>
        <row r="7008">
          <cell r="T7008" t="str">
            <v>yuqhuang</v>
          </cell>
          <cell r="AK7008" t="str">
            <v>Case Not Resolved</v>
          </cell>
          <cell r="AN7008">
            <v>0</v>
          </cell>
        </row>
        <row r="7009">
          <cell r="T7009" t="str">
            <v>mbbravo</v>
          </cell>
          <cell r="AK7009" t="str">
            <v>Valid proof provided</v>
          </cell>
          <cell r="AN7009">
            <v>0</v>
          </cell>
        </row>
        <row r="7010">
          <cell r="T7010" t="str">
            <v>amzcri</v>
          </cell>
          <cell r="AK7010" t="str">
            <v>Other - No Applicable Reason Code</v>
          </cell>
          <cell r="AN7010">
            <v>0</v>
          </cell>
        </row>
        <row r="7011">
          <cell r="T7011" t="str">
            <v>immatte</v>
          </cell>
          <cell r="AK7011" t="str">
            <v>Waiting for proof</v>
          </cell>
          <cell r="AN7011">
            <v>0</v>
          </cell>
        </row>
        <row r="7012">
          <cell r="AK7012" t="str">
            <v>Case Not Resolved</v>
          </cell>
          <cell r="AN7012">
            <v>1</v>
          </cell>
        </row>
        <row r="7013">
          <cell r="T7013" t="str">
            <v>chilis</v>
          </cell>
          <cell r="AK7013" t="str">
            <v>Not Available</v>
          </cell>
          <cell r="AN7013">
            <v>0</v>
          </cell>
        </row>
        <row r="7014">
          <cell r="T7014" t="str">
            <v>choyi</v>
          </cell>
          <cell r="AK7014" t="str">
            <v>Not Available</v>
          </cell>
          <cell r="AN7014">
            <v>0</v>
          </cell>
        </row>
        <row r="7015">
          <cell r="T7015" t="str">
            <v>mbbravo</v>
          </cell>
          <cell r="AK7015" t="str">
            <v>VAT Uploaded</v>
          </cell>
          <cell r="AN7015">
            <v>0</v>
          </cell>
        </row>
        <row r="7016">
          <cell r="T7016" t="str">
            <v>hashen</v>
          </cell>
          <cell r="AK7016" t="str">
            <v>Case Not Resolved</v>
          </cell>
          <cell r="AN7016">
            <v>0</v>
          </cell>
        </row>
        <row r="7017">
          <cell r="T7017" t="str">
            <v>hashen</v>
          </cell>
          <cell r="AK7017" t="str">
            <v>Case Not Resolved</v>
          </cell>
          <cell r="AN7017">
            <v>0</v>
          </cell>
        </row>
        <row r="7018">
          <cell r="T7018" t="str">
            <v>liuwenyu</v>
          </cell>
          <cell r="AK7018" t="str">
            <v>Case Not Resolved</v>
          </cell>
          <cell r="AN7018">
            <v>1</v>
          </cell>
        </row>
        <row r="7019">
          <cell r="T7019" t="str">
            <v>mukimovt</v>
          </cell>
          <cell r="AK7019" t="str">
            <v>Other VAT Question</v>
          </cell>
          <cell r="AN7019">
            <v>0</v>
          </cell>
        </row>
        <row r="7020">
          <cell r="T7020" t="str">
            <v>hashen</v>
          </cell>
          <cell r="AK7020" t="str">
            <v>Case Not Resolved</v>
          </cell>
          <cell r="AN7020">
            <v>0</v>
          </cell>
        </row>
        <row r="7021">
          <cell r="T7021" t="str">
            <v>lujang</v>
          </cell>
          <cell r="AK7021" t="str">
            <v>Case Not Resolved</v>
          </cell>
          <cell r="AN7021">
            <v>0</v>
          </cell>
        </row>
        <row r="7022">
          <cell r="T7022" t="str">
            <v>yuqhuang</v>
          </cell>
          <cell r="AK7022" t="str">
            <v>Case Not Resolved</v>
          </cell>
          <cell r="AN7022">
            <v>0</v>
          </cell>
        </row>
        <row r="7023">
          <cell r="T7023" t="str">
            <v>sunhengy</v>
          </cell>
          <cell r="AK7023" t="str">
            <v>Not Available</v>
          </cell>
          <cell r="AN7023">
            <v>0</v>
          </cell>
        </row>
        <row r="7024">
          <cell r="T7024" t="str">
            <v>mbbravo</v>
          </cell>
          <cell r="AK7024" t="str">
            <v>2019 UVN Proof Provided</v>
          </cell>
          <cell r="AN7024">
            <v>0</v>
          </cell>
        </row>
        <row r="7025">
          <cell r="T7025" t="str">
            <v>rabiv</v>
          </cell>
          <cell r="AK7025" t="str">
            <v>Waiting for proof</v>
          </cell>
          <cell r="AN7025">
            <v>0</v>
          </cell>
        </row>
        <row r="7026">
          <cell r="T7026" t="str">
            <v>johnwals</v>
          </cell>
          <cell r="AK7026" t="str">
            <v>Case Not Resolved</v>
          </cell>
          <cell r="AN7026">
            <v>0</v>
          </cell>
        </row>
        <row r="7027">
          <cell r="T7027" t="str">
            <v>ninagian</v>
          </cell>
          <cell r="AK7027" t="str">
            <v>Other VAT Question</v>
          </cell>
          <cell r="AN7027">
            <v>0</v>
          </cell>
        </row>
        <row r="7028">
          <cell r="T7028" t="str">
            <v>hashen</v>
          </cell>
          <cell r="AK7028" t="str">
            <v>Case Not Resolved</v>
          </cell>
          <cell r="AN7028">
            <v>0</v>
          </cell>
        </row>
        <row r="7029">
          <cell r="T7029" t="str">
            <v>yuntang</v>
          </cell>
          <cell r="AK7029" t="str">
            <v>Case Not Resolved</v>
          </cell>
          <cell r="AN7029">
            <v>0</v>
          </cell>
        </row>
        <row r="7030">
          <cell r="T7030" t="str">
            <v>zhaoyw</v>
          </cell>
          <cell r="AK7030" t="str">
            <v>Case Not Resolved</v>
          </cell>
          <cell r="AN7030">
            <v>0</v>
          </cell>
        </row>
        <row r="7031">
          <cell r="T7031" t="str">
            <v>ddanma</v>
          </cell>
          <cell r="AK7031" t="str">
            <v>Waiting for proof</v>
          </cell>
          <cell r="AN7031">
            <v>0</v>
          </cell>
        </row>
        <row r="7032">
          <cell r="AK7032" t="str">
            <v>Case Not Resolved</v>
          </cell>
          <cell r="AN7032">
            <v>1</v>
          </cell>
        </row>
        <row r="7033">
          <cell r="AK7033" t="str">
            <v>Case Not Resolved</v>
          </cell>
          <cell r="AN7033">
            <v>1</v>
          </cell>
        </row>
        <row r="7034">
          <cell r="T7034" t="str">
            <v>myilun</v>
          </cell>
          <cell r="AK7034" t="str">
            <v>Not Available</v>
          </cell>
          <cell r="AN7034">
            <v>0</v>
          </cell>
        </row>
        <row r="7035">
          <cell r="T7035" t="str">
            <v>cheneve</v>
          </cell>
          <cell r="AK7035" t="str">
            <v>Not Available</v>
          </cell>
          <cell r="AN7035">
            <v>0</v>
          </cell>
        </row>
        <row r="7036">
          <cell r="AK7036" t="str">
            <v>Case Not Resolved</v>
          </cell>
          <cell r="AN7036">
            <v>1</v>
          </cell>
        </row>
        <row r="7037">
          <cell r="T7037" t="str">
            <v>hashen</v>
          </cell>
          <cell r="AK7037" t="str">
            <v>Case Not Resolved</v>
          </cell>
          <cell r="AN7037">
            <v>0</v>
          </cell>
        </row>
        <row r="7038">
          <cell r="T7038" t="str">
            <v>mbbravo</v>
          </cell>
          <cell r="AK7038" t="str">
            <v>2019 UVN No Proof or Rejected</v>
          </cell>
          <cell r="AN7038">
            <v>0</v>
          </cell>
        </row>
        <row r="7039">
          <cell r="T7039" t="str">
            <v>johnwals</v>
          </cell>
          <cell r="AK7039" t="str">
            <v>2019 UVN No Proof or Rejected</v>
          </cell>
          <cell r="AN7039">
            <v>0</v>
          </cell>
        </row>
        <row r="7040">
          <cell r="T7040" t="str">
            <v>chenhaiw</v>
          </cell>
          <cell r="AK7040" t="str">
            <v>Case Not Resolved</v>
          </cell>
          <cell r="AN7040">
            <v>0</v>
          </cell>
        </row>
        <row r="7041">
          <cell r="T7041" t="str">
            <v>hashen</v>
          </cell>
          <cell r="AK7041" t="str">
            <v>Case Not Resolved</v>
          </cell>
          <cell r="AN7041">
            <v>0</v>
          </cell>
        </row>
        <row r="7042">
          <cell r="T7042" t="str">
            <v>lujang</v>
          </cell>
          <cell r="AK7042" t="str">
            <v>Case Not Resolved</v>
          </cell>
          <cell r="AN7042">
            <v>0</v>
          </cell>
        </row>
        <row r="7043">
          <cell r="T7043" t="str">
            <v>yitingc</v>
          </cell>
          <cell r="AK7043" t="str">
            <v>Case Not Resolved</v>
          </cell>
          <cell r="AN7043">
            <v>0</v>
          </cell>
        </row>
        <row r="7044">
          <cell r="AK7044" t="str">
            <v>Case Not Resolved</v>
          </cell>
          <cell r="AN7044">
            <v>0</v>
          </cell>
        </row>
        <row r="7045">
          <cell r="T7045" t="str">
            <v>luyingao</v>
          </cell>
          <cell r="AK7045" t="str">
            <v>Not Available</v>
          </cell>
          <cell r="AN7045">
            <v>0</v>
          </cell>
        </row>
        <row r="7046">
          <cell r="T7046" t="str">
            <v>zhaoyua</v>
          </cell>
          <cell r="AK7046" t="str">
            <v>Not Available</v>
          </cell>
          <cell r="AN7046">
            <v>0</v>
          </cell>
        </row>
        <row r="7047">
          <cell r="AK7047" t="str">
            <v>Case Not Resolved</v>
          </cell>
          <cell r="AN7047">
            <v>0</v>
          </cell>
        </row>
        <row r="7048">
          <cell r="T7048" t="str">
            <v>zhaoyua</v>
          </cell>
          <cell r="AK7048" t="str">
            <v>Not Available</v>
          </cell>
          <cell r="AN7048">
            <v>0</v>
          </cell>
        </row>
        <row r="7049">
          <cell r="T7049" t="str">
            <v>johnwals</v>
          </cell>
          <cell r="AK7049" t="str">
            <v>VAT Uploaded</v>
          </cell>
          <cell r="AN7049">
            <v>0</v>
          </cell>
        </row>
        <row r="7050">
          <cell r="T7050" t="str">
            <v>soriniss</v>
          </cell>
          <cell r="AK7050" t="str">
            <v>VAT Uploaded</v>
          </cell>
          <cell r="AN7050">
            <v>1</v>
          </cell>
        </row>
        <row r="7051">
          <cell r="T7051" t="str">
            <v>johnwals</v>
          </cell>
          <cell r="AK7051" t="str">
            <v>Unresponsive Seller</v>
          </cell>
          <cell r="AN7051">
            <v>0</v>
          </cell>
        </row>
        <row r="7052">
          <cell r="T7052" t="str">
            <v>soriniss</v>
          </cell>
          <cell r="AK7052" t="str">
            <v>Other - No Applicable Reason Code</v>
          </cell>
          <cell r="AN7052">
            <v>0</v>
          </cell>
        </row>
        <row r="7053">
          <cell r="T7053" t="str">
            <v>hashen</v>
          </cell>
          <cell r="AK7053" t="str">
            <v>Case Not Resolved</v>
          </cell>
          <cell r="AN7053">
            <v>0</v>
          </cell>
        </row>
        <row r="7054">
          <cell r="T7054" t="str">
            <v>yuntang</v>
          </cell>
          <cell r="AK7054" t="str">
            <v>Case Not Resolved</v>
          </cell>
          <cell r="AN7054">
            <v>0</v>
          </cell>
        </row>
        <row r="7055">
          <cell r="T7055" t="str">
            <v>chenhaiw</v>
          </cell>
          <cell r="AK7055" t="str">
            <v>Case Not Resolved</v>
          </cell>
          <cell r="AN7055">
            <v>0</v>
          </cell>
        </row>
        <row r="7056">
          <cell r="T7056" t="str">
            <v>hashen</v>
          </cell>
          <cell r="AK7056" t="str">
            <v>Case Not Resolved</v>
          </cell>
          <cell r="AN7056">
            <v>0</v>
          </cell>
        </row>
        <row r="7057">
          <cell r="T7057" t="str">
            <v>cillianc</v>
          </cell>
          <cell r="AK7057" t="str">
            <v>2019 UVN No Proof or Rejected</v>
          </cell>
          <cell r="AN7057">
            <v>0</v>
          </cell>
        </row>
        <row r="7058">
          <cell r="T7058" t="str">
            <v>immatte</v>
          </cell>
          <cell r="AK7058" t="str">
            <v>Unresponsive Seller</v>
          </cell>
          <cell r="AN7058">
            <v>0</v>
          </cell>
        </row>
        <row r="7059">
          <cell r="T7059" t="str">
            <v>amzcri</v>
          </cell>
          <cell r="AK7059" t="str">
            <v>Valid proof provided</v>
          </cell>
          <cell r="AN7059">
            <v>0</v>
          </cell>
        </row>
        <row r="7060">
          <cell r="T7060" t="str">
            <v>yuqhuang</v>
          </cell>
          <cell r="AK7060" t="str">
            <v>Other VAT Question</v>
          </cell>
          <cell r="AN7060">
            <v>0</v>
          </cell>
        </row>
        <row r="7061">
          <cell r="T7061" t="str">
            <v>chiahsl</v>
          </cell>
          <cell r="AK7061" t="str">
            <v>Not Available</v>
          </cell>
          <cell r="AN7061">
            <v>0</v>
          </cell>
        </row>
        <row r="7062">
          <cell r="AK7062" t="str">
            <v>2019 UVN Proof Provided</v>
          </cell>
          <cell r="AN7062">
            <v>0</v>
          </cell>
        </row>
        <row r="7063">
          <cell r="T7063" t="str">
            <v>yumengya</v>
          </cell>
          <cell r="AK7063" t="str">
            <v>Not Available</v>
          </cell>
          <cell r="AN7063">
            <v>0</v>
          </cell>
        </row>
        <row r="7064">
          <cell r="T7064" t="str">
            <v>hashen</v>
          </cell>
          <cell r="AK7064" t="str">
            <v>2019 UVN No Proof or Rejected</v>
          </cell>
          <cell r="AN7064">
            <v>1</v>
          </cell>
        </row>
        <row r="7065">
          <cell r="T7065" t="str">
            <v>rabiv</v>
          </cell>
          <cell r="AK7065" t="str">
            <v>Other - No Applicable Reason Code</v>
          </cell>
          <cell r="AN7065">
            <v>0</v>
          </cell>
        </row>
        <row r="7066">
          <cell r="T7066" t="str">
            <v>hashen</v>
          </cell>
          <cell r="AK7066" t="str">
            <v>Case Not Resolved</v>
          </cell>
          <cell r="AN7066">
            <v>0</v>
          </cell>
        </row>
        <row r="7067">
          <cell r="T7067" t="str">
            <v>johnwals</v>
          </cell>
          <cell r="AK7067" t="str">
            <v>Waiting for proof</v>
          </cell>
          <cell r="AN7067">
            <v>0</v>
          </cell>
        </row>
        <row r="7068">
          <cell r="T7068" t="str">
            <v>yuqhuang</v>
          </cell>
          <cell r="AK7068" t="str">
            <v>Case Not Resolved</v>
          </cell>
          <cell r="AN7068">
            <v>0</v>
          </cell>
        </row>
        <row r="7069">
          <cell r="T7069" t="str">
            <v>hashen</v>
          </cell>
          <cell r="AK7069" t="str">
            <v>Case Not Resolved</v>
          </cell>
          <cell r="AN7069">
            <v>0</v>
          </cell>
        </row>
        <row r="7070">
          <cell r="T7070" t="str">
            <v>xinru</v>
          </cell>
          <cell r="AK7070" t="str">
            <v>Not Available</v>
          </cell>
          <cell r="AN7070">
            <v>0</v>
          </cell>
        </row>
        <row r="7071">
          <cell r="T7071" t="str">
            <v>yiluh</v>
          </cell>
          <cell r="AK7071" t="str">
            <v>Not Available</v>
          </cell>
          <cell r="AN7071">
            <v>0</v>
          </cell>
        </row>
        <row r="7072">
          <cell r="T7072" t="str">
            <v>jinqin</v>
          </cell>
          <cell r="AK7072" t="str">
            <v>Not Available</v>
          </cell>
          <cell r="AN7072">
            <v>0</v>
          </cell>
        </row>
        <row r="7073">
          <cell r="T7073" t="str">
            <v>ouyangl</v>
          </cell>
          <cell r="AK7073" t="str">
            <v>2019 UVN Proof Provided</v>
          </cell>
          <cell r="AN7073">
            <v>0</v>
          </cell>
        </row>
        <row r="7074">
          <cell r="T7074" t="str">
            <v>qiweiyi</v>
          </cell>
          <cell r="AK7074" t="str">
            <v>Not Available</v>
          </cell>
          <cell r="AN7074">
            <v>0</v>
          </cell>
        </row>
        <row r="7075">
          <cell r="T7075" t="str">
            <v>hashen</v>
          </cell>
          <cell r="AK7075" t="str">
            <v>Case Not Resolved</v>
          </cell>
          <cell r="AN7075">
            <v>0</v>
          </cell>
        </row>
        <row r="7076">
          <cell r="T7076" t="str">
            <v>johnwals</v>
          </cell>
          <cell r="AK7076" t="str">
            <v>2019 UVN No Proof or Rejected</v>
          </cell>
          <cell r="AN7076">
            <v>0</v>
          </cell>
        </row>
        <row r="7077">
          <cell r="T7077" t="str">
            <v>mukimovt</v>
          </cell>
          <cell r="AK7077" t="str">
            <v>Other VAT Question</v>
          </cell>
          <cell r="AN7077">
            <v>0</v>
          </cell>
        </row>
        <row r="7078">
          <cell r="T7078" t="str">
            <v>mukimovt</v>
          </cell>
          <cell r="AK7078" t="str">
            <v>Other VAT Question</v>
          </cell>
          <cell r="AN7078">
            <v>0</v>
          </cell>
        </row>
        <row r="7079">
          <cell r="T7079" t="str">
            <v>hashen</v>
          </cell>
          <cell r="AK7079" t="str">
            <v>Case Not Resolved</v>
          </cell>
          <cell r="AN7079">
            <v>0</v>
          </cell>
        </row>
        <row r="7080">
          <cell r="T7080" t="str">
            <v>johnwals</v>
          </cell>
          <cell r="AK7080" t="str">
            <v>Unresponsive Seller</v>
          </cell>
          <cell r="AN7080">
            <v>0</v>
          </cell>
        </row>
        <row r="7081">
          <cell r="T7081" t="str">
            <v>ninagian</v>
          </cell>
          <cell r="AK7081" t="str">
            <v>Other VAT Question</v>
          </cell>
          <cell r="AN7081">
            <v>0</v>
          </cell>
        </row>
        <row r="7082">
          <cell r="T7082" t="str">
            <v>yitingc</v>
          </cell>
          <cell r="AK7082" t="str">
            <v>Case Not Resolved</v>
          </cell>
          <cell r="AN7082">
            <v>0</v>
          </cell>
        </row>
        <row r="7083">
          <cell r="T7083" t="str">
            <v>soriniss</v>
          </cell>
          <cell r="AK7083" t="str">
            <v>Waiting for proof</v>
          </cell>
          <cell r="AN7083">
            <v>2</v>
          </cell>
        </row>
        <row r="7084">
          <cell r="T7084" t="str">
            <v>yitingc</v>
          </cell>
          <cell r="AK7084" t="str">
            <v>Case Not Resolved</v>
          </cell>
          <cell r="AN7084">
            <v>0</v>
          </cell>
        </row>
        <row r="7085">
          <cell r="T7085" t="str">
            <v>luyingao</v>
          </cell>
          <cell r="AK7085" t="str">
            <v>Case Not Resolved</v>
          </cell>
          <cell r="AN7085">
            <v>0</v>
          </cell>
        </row>
        <row r="7086">
          <cell r="T7086" t="str">
            <v>lisiqun</v>
          </cell>
          <cell r="AK7086" t="str">
            <v>Case Not Resolved</v>
          </cell>
          <cell r="AN7086">
            <v>0</v>
          </cell>
        </row>
        <row r="7087">
          <cell r="T7087" t="str">
            <v>luyingao</v>
          </cell>
          <cell r="AK7087" t="str">
            <v>Case Not Resolved</v>
          </cell>
          <cell r="AN7087">
            <v>0</v>
          </cell>
        </row>
        <row r="7088">
          <cell r="AK7088" t="str">
            <v>2019 UVN Proof Provided</v>
          </cell>
          <cell r="AN7088">
            <v>0</v>
          </cell>
        </row>
        <row r="7089">
          <cell r="AK7089" t="str">
            <v>Case Not Resolved</v>
          </cell>
          <cell r="AN7089">
            <v>0</v>
          </cell>
        </row>
        <row r="7090">
          <cell r="AK7090" t="str">
            <v>Case Not Resolved</v>
          </cell>
          <cell r="AN7090">
            <v>0</v>
          </cell>
        </row>
        <row r="7091">
          <cell r="T7091" t="str">
            <v>wenzchen</v>
          </cell>
          <cell r="AK7091" t="str">
            <v>Not Available</v>
          </cell>
          <cell r="AN7091">
            <v>0</v>
          </cell>
        </row>
        <row r="7092">
          <cell r="T7092" t="str">
            <v>mukimovt</v>
          </cell>
          <cell r="AK7092" t="str">
            <v>Waiting for proof</v>
          </cell>
          <cell r="AN7092">
            <v>0</v>
          </cell>
        </row>
        <row r="7093">
          <cell r="T7093" t="str">
            <v>yitingc</v>
          </cell>
          <cell r="AK7093" t="str">
            <v>Case Not Resolved</v>
          </cell>
          <cell r="AN7093">
            <v>0</v>
          </cell>
        </row>
        <row r="7094">
          <cell r="T7094" t="str">
            <v>chenhaiw</v>
          </cell>
          <cell r="AK7094" t="str">
            <v>Case Not Resolved</v>
          </cell>
          <cell r="AN7094">
            <v>0</v>
          </cell>
        </row>
        <row r="7095">
          <cell r="T7095" t="str">
            <v>lisiqun</v>
          </cell>
          <cell r="AK7095" t="str">
            <v>Case Not Resolved</v>
          </cell>
          <cell r="AN7095">
            <v>0</v>
          </cell>
        </row>
        <row r="7096">
          <cell r="T7096" t="str">
            <v>lujang</v>
          </cell>
          <cell r="AK7096" t="str">
            <v>Case Not Resolved</v>
          </cell>
          <cell r="AN7096">
            <v>0</v>
          </cell>
        </row>
        <row r="7097">
          <cell r="T7097" t="str">
            <v>chiahsl</v>
          </cell>
          <cell r="AK7097" t="str">
            <v>Not Available</v>
          </cell>
          <cell r="AN7097">
            <v>0</v>
          </cell>
        </row>
        <row r="7098">
          <cell r="T7098" t="str">
            <v>wanjiali</v>
          </cell>
          <cell r="AK7098" t="str">
            <v>Not Available</v>
          </cell>
          <cell r="AN7098">
            <v>0</v>
          </cell>
        </row>
        <row r="7099">
          <cell r="AK7099" t="str">
            <v>Case Not Resolved</v>
          </cell>
          <cell r="AN7099">
            <v>1</v>
          </cell>
        </row>
        <row r="7100">
          <cell r="T7100" t="str">
            <v>liuwenyu</v>
          </cell>
          <cell r="AK7100" t="str">
            <v>Not Available</v>
          </cell>
          <cell r="AN7100">
            <v>0</v>
          </cell>
        </row>
        <row r="7101">
          <cell r="T7101" t="str">
            <v>lnjn</v>
          </cell>
          <cell r="AK7101" t="str">
            <v>2019 UVN Proof Provided</v>
          </cell>
          <cell r="AN7101">
            <v>1</v>
          </cell>
        </row>
        <row r="7102">
          <cell r="T7102" t="str">
            <v>jinqin</v>
          </cell>
          <cell r="AK7102" t="str">
            <v>Not Available</v>
          </cell>
          <cell r="AN7102">
            <v>0</v>
          </cell>
        </row>
        <row r="7103">
          <cell r="AK7103" t="str">
            <v>2019 UVN Proof Provided</v>
          </cell>
          <cell r="AN7103">
            <v>0</v>
          </cell>
        </row>
        <row r="7104">
          <cell r="T7104" t="str">
            <v>johnwals</v>
          </cell>
          <cell r="AK7104" t="str">
            <v>2019 UVN No Proof or Rejected</v>
          </cell>
          <cell r="AN7104">
            <v>0</v>
          </cell>
        </row>
        <row r="7105">
          <cell r="T7105" t="str">
            <v>ninagian</v>
          </cell>
          <cell r="AK7105" t="str">
            <v>Other VAT Question</v>
          </cell>
          <cell r="AN7105">
            <v>0</v>
          </cell>
        </row>
        <row r="7106">
          <cell r="T7106" t="str">
            <v>johnwals</v>
          </cell>
          <cell r="AK7106" t="str">
            <v>Case Not Resolved</v>
          </cell>
          <cell r="AN7106">
            <v>0</v>
          </cell>
        </row>
        <row r="7107">
          <cell r="T7107" t="str">
            <v>johnwals</v>
          </cell>
          <cell r="AK7107" t="str">
            <v>Case Not Resolved</v>
          </cell>
          <cell r="AN7107">
            <v>0</v>
          </cell>
        </row>
        <row r="7108">
          <cell r="T7108" t="str">
            <v>liuwenyu</v>
          </cell>
          <cell r="AK7108" t="str">
            <v>Case Not Resolved</v>
          </cell>
          <cell r="AN7108">
            <v>0</v>
          </cell>
        </row>
        <row r="7109">
          <cell r="T7109" t="str">
            <v>zhizha</v>
          </cell>
          <cell r="AK7109" t="str">
            <v>Case Not Resolved</v>
          </cell>
          <cell r="AN7109">
            <v>0</v>
          </cell>
        </row>
        <row r="7110">
          <cell r="T7110" t="str">
            <v>yunxiz</v>
          </cell>
          <cell r="AK7110" t="str">
            <v>Case Not Resolved</v>
          </cell>
          <cell r="AN7110">
            <v>0</v>
          </cell>
        </row>
        <row r="7111">
          <cell r="AK7111" t="str">
            <v>Case Not Resolved</v>
          </cell>
          <cell r="AN7111">
            <v>0</v>
          </cell>
        </row>
        <row r="7112">
          <cell r="AK7112" t="str">
            <v>2019 UVN Proof Provided</v>
          </cell>
          <cell r="AN7112">
            <v>0</v>
          </cell>
        </row>
        <row r="7113">
          <cell r="AK7113" t="str">
            <v>Case Not Resolved</v>
          </cell>
          <cell r="AN7113">
            <v>0</v>
          </cell>
        </row>
        <row r="7114">
          <cell r="T7114" t="str">
            <v>liuwenyu</v>
          </cell>
          <cell r="AK7114" t="str">
            <v>2019 UVN Proof Provided</v>
          </cell>
          <cell r="AN7114">
            <v>0</v>
          </cell>
        </row>
        <row r="7115">
          <cell r="AK7115" t="str">
            <v>Case Not Resolved</v>
          </cell>
          <cell r="AN7115">
            <v>0</v>
          </cell>
        </row>
        <row r="7116">
          <cell r="T7116" t="str">
            <v>wanjiali</v>
          </cell>
          <cell r="AK7116" t="str">
            <v>Not Available</v>
          </cell>
          <cell r="AN7116">
            <v>0</v>
          </cell>
        </row>
        <row r="7117">
          <cell r="T7117" t="str">
            <v>ouyangl</v>
          </cell>
          <cell r="AK7117" t="str">
            <v>Not Available</v>
          </cell>
          <cell r="AN7117">
            <v>0</v>
          </cell>
        </row>
        <row r="7118">
          <cell r="AK7118" t="str">
            <v>Case Not Resolved</v>
          </cell>
          <cell r="AN7118">
            <v>1</v>
          </cell>
        </row>
        <row r="7119">
          <cell r="T7119" t="str">
            <v>ninagian</v>
          </cell>
          <cell r="AK7119" t="str">
            <v>Not Available</v>
          </cell>
          <cell r="AN7119">
            <v>0</v>
          </cell>
        </row>
        <row r="7120">
          <cell r="T7120" t="str">
            <v>johnwals</v>
          </cell>
          <cell r="AK7120" t="str">
            <v>2019 UVN No Proof or Rejected</v>
          </cell>
          <cell r="AN7120">
            <v>0</v>
          </cell>
        </row>
        <row r="7121">
          <cell r="T7121" t="str">
            <v>corkeryr</v>
          </cell>
          <cell r="AK7121" t="str">
            <v>2019 UVN No Proof or Rejected</v>
          </cell>
          <cell r="AN7121">
            <v>1</v>
          </cell>
        </row>
        <row r="7122">
          <cell r="T7122" t="str">
            <v>hashen</v>
          </cell>
          <cell r="AK7122" t="str">
            <v>Case Not Resolved</v>
          </cell>
          <cell r="AN7122">
            <v>0</v>
          </cell>
        </row>
        <row r="7123">
          <cell r="T7123" t="str">
            <v>rabiv</v>
          </cell>
          <cell r="AK7123" t="str">
            <v>Waiting for proof</v>
          </cell>
          <cell r="AN7123">
            <v>0</v>
          </cell>
        </row>
        <row r="7124">
          <cell r="T7124" t="str">
            <v>liuwenyu</v>
          </cell>
          <cell r="AK7124" t="str">
            <v>VAT Uploaded</v>
          </cell>
          <cell r="AN7124">
            <v>0</v>
          </cell>
        </row>
        <row r="7125">
          <cell r="T7125" t="str">
            <v>hashen</v>
          </cell>
          <cell r="AK7125" t="str">
            <v>VAT Uploaded</v>
          </cell>
          <cell r="AN7125">
            <v>0</v>
          </cell>
        </row>
        <row r="7126">
          <cell r="T7126" t="str">
            <v>luyingao</v>
          </cell>
          <cell r="AK7126" t="str">
            <v>Case Not Resolved</v>
          </cell>
          <cell r="AN7126">
            <v>0</v>
          </cell>
        </row>
        <row r="7127">
          <cell r="T7127" t="str">
            <v>xiaogren</v>
          </cell>
          <cell r="AK7127" t="str">
            <v>Case Not Resolved</v>
          </cell>
          <cell r="AN7127">
            <v>0</v>
          </cell>
        </row>
        <row r="7128">
          <cell r="T7128" t="str">
            <v>immatte</v>
          </cell>
          <cell r="AK7128" t="str">
            <v>Waiting for proof</v>
          </cell>
          <cell r="AN7128">
            <v>0</v>
          </cell>
        </row>
        <row r="7129">
          <cell r="T7129" t="str">
            <v>yitingc</v>
          </cell>
          <cell r="AK7129" t="str">
            <v>Case Not Resolved</v>
          </cell>
          <cell r="AN7129">
            <v>0</v>
          </cell>
        </row>
        <row r="7130">
          <cell r="T7130" t="str">
            <v>johnwals</v>
          </cell>
          <cell r="AK7130" t="str">
            <v>VAT Uploaded</v>
          </cell>
          <cell r="AN7130">
            <v>0</v>
          </cell>
        </row>
        <row r="7131">
          <cell r="T7131" t="str">
            <v>wenzchen</v>
          </cell>
          <cell r="AK7131" t="str">
            <v>Not Available</v>
          </cell>
          <cell r="AN7131">
            <v>0</v>
          </cell>
        </row>
        <row r="7132">
          <cell r="T7132" t="str">
            <v>mukimovt</v>
          </cell>
          <cell r="AK7132" t="str">
            <v>Other VAT Question</v>
          </cell>
          <cell r="AN7132">
            <v>0</v>
          </cell>
        </row>
        <row r="7133">
          <cell r="T7133" t="str">
            <v>ouyangl</v>
          </cell>
          <cell r="AK7133" t="str">
            <v>Case Not Resolved</v>
          </cell>
          <cell r="AN7133">
            <v>1</v>
          </cell>
        </row>
        <row r="7134">
          <cell r="T7134" t="str">
            <v>ninagian</v>
          </cell>
          <cell r="AK7134" t="str">
            <v>Other VAT Question</v>
          </cell>
          <cell r="AN7134">
            <v>0</v>
          </cell>
        </row>
        <row r="7135">
          <cell r="T7135" t="str">
            <v>johnwals</v>
          </cell>
          <cell r="AK7135" t="str">
            <v>Case Not Resolved</v>
          </cell>
          <cell r="AN7135">
            <v>0</v>
          </cell>
        </row>
        <row r="7136">
          <cell r="T7136" t="str">
            <v>johnwals</v>
          </cell>
          <cell r="AK7136" t="str">
            <v>Case Not Resolved</v>
          </cell>
          <cell r="AN7136">
            <v>0</v>
          </cell>
        </row>
        <row r="7137">
          <cell r="T7137" t="str">
            <v>johnwals</v>
          </cell>
          <cell r="AK7137" t="str">
            <v>Case Not Resolved</v>
          </cell>
          <cell r="AN7137">
            <v>0</v>
          </cell>
        </row>
        <row r="7138">
          <cell r="T7138" t="str">
            <v>lnjn</v>
          </cell>
          <cell r="AK7138" t="str">
            <v>Case Not Resolved</v>
          </cell>
          <cell r="AN7138">
            <v>1</v>
          </cell>
        </row>
        <row r="7139">
          <cell r="T7139" t="str">
            <v>chenhaiw</v>
          </cell>
          <cell r="AK7139" t="str">
            <v>Case Not Resolved</v>
          </cell>
          <cell r="AN7139">
            <v>0</v>
          </cell>
        </row>
        <row r="7140">
          <cell r="T7140" t="str">
            <v>chiahsl</v>
          </cell>
          <cell r="AK7140" t="str">
            <v>Case Not Resolved</v>
          </cell>
          <cell r="AN7140">
            <v>0</v>
          </cell>
        </row>
        <row r="7141">
          <cell r="T7141" t="str">
            <v>yitingc</v>
          </cell>
          <cell r="AK7141" t="str">
            <v>Case Not Resolved</v>
          </cell>
          <cell r="AN7141">
            <v>0</v>
          </cell>
        </row>
        <row r="7142">
          <cell r="T7142" t="str">
            <v>johnwals</v>
          </cell>
          <cell r="AK7142" t="str">
            <v>Waiting for proof</v>
          </cell>
          <cell r="AN7142">
            <v>0</v>
          </cell>
        </row>
        <row r="7143">
          <cell r="T7143" t="str">
            <v>yuxiam</v>
          </cell>
          <cell r="AK7143" t="str">
            <v>Case Not Resolved</v>
          </cell>
          <cell r="AN7143">
            <v>0</v>
          </cell>
        </row>
        <row r="7144">
          <cell r="T7144" t="str">
            <v>yuxiam</v>
          </cell>
          <cell r="AK7144" t="str">
            <v>Case Not Resolved</v>
          </cell>
          <cell r="AN7144">
            <v>0</v>
          </cell>
        </row>
        <row r="7145">
          <cell r="T7145" t="str">
            <v>choyi</v>
          </cell>
          <cell r="AK7145" t="str">
            <v>Not Available</v>
          </cell>
          <cell r="AN7145">
            <v>0</v>
          </cell>
        </row>
        <row r="7146">
          <cell r="T7146" t="str">
            <v>choyi</v>
          </cell>
          <cell r="AK7146" t="str">
            <v>Not Available</v>
          </cell>
          <cell r="AN7146">
            <v>0</v>
          </cell>
        </row>
        <row r="7147">
          <cell r="AK7147" t="str">
            <v>2019 UVN Proof Provided</v>
          </cell>
          <cell r="AN7147">
            <v>0</v>
          </cell>
        </row>
        <row r="7148">
          <cell r="T7148" t="str">
            <v>choyi</v>
          </cell>
          <cell r="AK7148" t="str">
            <v>Not Available</v>
          </cell>
          <cell r="AN7148">
            <v>0</v>
          </cell>
        </row>
        <row r="7149">
          <cell r="T7149" t="str">
            <v>johnwals</v>
          </cell>
          <cell r="AK7149" t="str">
            <v>Case Not Resolved</v>
          </cell>
          <cell r="AN7149">
            <v>0</v>
          </cell>
        </row>
        <row r="7150">
          <cell r="T7150" t="str">
            <v>yitingc</v>
          </cell>
          <cell r="AK7150" t="str">
            <v>Case Not Resolved</v>
          </cell>
          <cell r="AN7150">
            <v>0</v>
          </cell>
        </row>
        <row r="7151">
          <cell r="T7151" t="str">
            <v>yitingc</v>
          </cell>
          <cell r="AK7151" t="str">
            <v>Case Not Resolved</v>
          </cell>
          <cell r="AN7151">
            <v>0</v>
          </cell>
        </row>
        <row r="7152">
          <cell r="T7152" t="str">
            <v>rabiv</v>
          </cell>
          <cell r="AK7152" t="str">
            <v>Waiting for proof</v>
          </cell>
          <cell r="AN7152">
            <v>0</v>
          </cell>
        </row>
        <row r="7153">
          <cell r="T7153" t="str">
            <v>wanjiali</v>
          </cell>
          <cell r="AK7153" t="str">
            <v>Not Available</v>
          </cell>
          <cell r="AN7153">
            <v>0</v>
          </cell>
        </row>
        <row r="7154">
          <cell r="T7154" t="str">
            <v>choyi</v>
          </cell>
          <cell r="AK7154" t="str">
            <v>Not Available</v>
          </cell>
          <cell r="AN7154">
            <v>0</v>
          </cell>
        </row>
        <row r="7155">
          <cell r="T7155" t="str">
            <v>sunhengy</v>
          </cell>
          <cell r="AK7155" t="str">
            <v>Not Available</v>
          </cell>
          <cell r="AN7155">
            <v>0</v>
          </cell>
        </row>
        <row r="7156">
          <cell r="T7156" t="str">
            <v>jinqin</v>
          </cell>
          <cell r="AK7156" t="str">
            <v>Not Available</v>
          </cell>
          <cell r="AN7156">
            <v>0</v>
          </cell>
        </row>
        <row r="7157">
          <cell r="T7157" t="str">
            <v>rabiv</v>
          </cell>
          <cell r="AK7157" t="str">
            <v>Non Merch@ Issue (transfer or refer to correct dept)</v>
          </cell>
          <cell r="AN7157">
            <v>0</v>
          </cell>
        </row>
        <row r="7158">
          <cell r="AK7158" t="str">
            <v>2019 UVN Proof Provided</v>
          </cell>
          <cell r="AN7158">
            <v>0</v>
          </cell>
        </row>
        <row r="7159">
          <cell r="T7159" t="str">
            <v>immatte</v>
          </cell>
          <cell r="AK7159" t="str">
            <v>Other - No Applicable Reason Code</v>
          </cell>
          <cell r="AN7159">
            <v>0</v>
          </cell>
        </row>
        <row r="7160">
          <cell r="T7160" t="str">
            <v>mukimovt</v>
          </cell>
          <cell r="AK7160" t="str">
            <v>Giving up account</v>
          </cell>
          <cell r="AN7160">
            <v>0</v>
          </cell>
        </row>
        <row r="7161">
          <cell r="T7161" t="str">
            <v>mukimovt</v>
          </cell>
          <cell r="AK7161" t="str">
            <v>Waiting for proof</v>
          </cell>
          <cell r="AN7161">
            <v>0</v>
          </cell>
        </row>
        <row r="7162">
          <cell r="T7162" t="str">
            <v>chenhaiw</v>
          </cell>
          <cell r="AK7162" t="str">
            <v>Valid proof provided</v>
          </cell>
          <cell r="AN7162">
            <v>0</v>
          </cell>
        </row>
        <row r="7163">
          <cell r="T7163" t="str">
            <v>yuxiam</v>
          </cell>
          <cell r="AK7163" t="str">
            <v>Case Not Resolved</v>
          </cell>
          <cell r="AN7163">
            <v>0</v>
          </cell>
        </row>
        <row r="7164">
          <cell r="T7164" t="str">
            <v>hashen</v>
          </cell>
          <cell r="AK7164" t="str">
            <v>Case Not Resolved</v>
          </cell>
          <cell r="AN7164">
            <v>0</v>
          </cell>
        </row>
        <row r="7165">
          <cell r="T7165" t="str">
            <v>yuxiam</v>
          </cell>
          <cell r="AK7165" t="str">
            <v>Case Not Resolved</v>
          </cell>
          <cell r="AN7165">
            <v>0</v>
          </cell>
        </row>
        <row r="7166">
          <cell r="T7166" t="str">
            <v>yuqhuang</v>
          </cell>
          <cell r="AK7166" t="str">
            <v>2019 UVN Proof Provided</v>
          </cell>
          <cell r="AN7166">
            <v>0</v>
          </cell>
        </row>
        <row r="7167">
          <cell r="T7167" t="str">
            <v>lnjn</v>
          </cell>
          <cell r="AK7167" t="str">
            <v>Not Available</v>
          </cell>
          <cell r="AN7167">
            <v>0</v>
          </cell>
        </row>
        <row r="7168">
          <cell r="T7168" t="str">
            <v>johnwals</v>
          </cell>
          <cell r="AK7168" t="str">
            <v>VAT Uploaded</v>
          </cell>
          <cell r="AN7168">
            <v>0</v>
          </cell>
        </row>
        <row r="7169">
          <cell r="T7169" t="str">
            <v>chilis</v>
          </cell>
          <cell r="AK7169" t="str">
            <v>Not Available</v>
          </cell>
          <cell r="AN7169">
            <v>0</v>
          </cell>
        </row>
        <row r="7170">
          <cell r="T7170" t="str">
            <v>ouyangl</v>
          </cell>
          <cell r="AK7170" t="str">
            <v>Not Available</v>
          </cell>
          <cell r="AN7170">
            <v>0</v>
          </cell>
        </row>
        <row r="7171">
          <cell r="T7171" t="str">
            <v>mukimovt</v>
          </cell>
          <cell r="AK7171" t="str">
            <v>Other VAT Question</v>
          </cell>
          <cell r="AN7171">
            <v>0</v>
          </cell>
        </row>
        <row r="7172">
          <cell r="T7172" t="str">
            <v>hashen</v>
          </cell>
          <cell r="AK7172" t="str">
            <v>Case Not Resolved</v>
          </cell>
          <cell r="AN7172">
            <v>0</v>
          </cell>
        </row>
        <row r="7173">
          <cell r="T7173" t="str">
            <v>mukimovt</v>
          </cell>
          <cell r="AK7173" t="str">
            <v>Waiting for proof</v>
          </cell>
          <cell r="AN7173">
            <v>0</v>
          </cell>
        </row>
        <row r="7174">
          <cell r="T7174" t="str">
            <v>yitingc</v>
          </cell>
          <cell r="AK7174" t="str">
            <v>Case Not Resolved</v>
          </cell>
          <cell r="AN7174">
            <v>0</v>
          </cell>
        </row>
        <row r="7175">
          <cell r="T7175" t="str">
            <v>yitingc</v>
          </cell>
          <cell r="AK7175" t="str">
            <v>Case Not Resolved</v>
          </cell>
          <cell r="AN7175">
            <v>0</v>
          </cell>
        </row>
        <row r="7176">
          <cell r="T7176" t="str">
            <v>mukimovt</v>
          </cell>
          <cell r="AK7176" t="str">
            <v>Valid proof provided</v>
          </cell>
          <cell r="AN7176">
            <v>0</v>
          </cell>
        </row>
        <row r="7177">
          <cell r="T7177" t="str">
            <v>corkeryr</v>
          </cell>
          <cell r="AK7177" t="str">
            <v>Other VAT Question</v>
          </cell>
          <cell r="AN7177">
            <v>0</v>
          </cell>
        </row>
        <row r="7178">
          <cell r="AK7178" t="str">
            <v>Case Not Resolved</v>
          </cell>
          <cell r="AN7178">
            <v>0</v>
          </cell>
        </row>
        <row r="7179">
          <cell r="T7179" t="str">
            <v>choyi</v>
          </cell>
          <cell r="AK7179" t="str">
            <v>Not Available</v>
          </cell>
          <cell r="AN7179">
            <v>0</v>
          </cell>
        </row>
        <row r="7180">
          <cell r="T7180" t="str">
            <v>liuwenyu</v>
          </cell>
          <cell r="AK7180" t="str">
            <v>Not Available</v>
          </cell>
          <cell r="AN7180">
            <v>0</v>
          </cell>
        </row>
        <row r="7181">
          <cell r="T7181" t="str">
            <v>johnwals</v>
          </cell>
          <cell r="AK7181" t="str">
            <v>VAT Uploaded</v>
          </cell>
          <cell r="AN7181">
            <v>0</v>
          </cell>
        </row>
        <row r="7182">
          <cell r="AK7182" t="str">
            <v>Case Not Resolved</v>
          </cell>
          <cell r="AN7182">
            <v>2</v>
          </cell>
        </row>
        <row r="7183">
          <cell r="T7183" t="str">
            <v>johnwals</v>
          </cell>
          <cell r="AK7183" t="str">
            <v>Case Not Resolved</v>
          </cell>
          <cell r="AN7183">
            <v>0</v>
          </cell>
        </row>
        <row r="7184">
          <cell r="T7184" t="str">
            <v>hashen</v>
          </cell>
          <cell r="AK7184" t="str">
            <v>Case Not Resolved</v>
          </cell>
          <cell r="AN7184">
            <v>0</v>
          </cell>
        </row>
        <row r="7185">
          <cell r="T7185" t="str">
            <v>yuqhuang</v>
          </cell>
          <cell r="AK7185" t="str">
            <v>Case Not Resolved</v>
          </cell>
          <cell r="AN7185">
            <v>0</v>
          </cell>
        </row>
        <row r="7186">
          <cell r="T7186" t="str">
            <v>chenhaiw</v>
          </cell>
          <cell r="AK7186" t="str">
            <v>Case Not Resolved</v>
          </cell>
          <cell r="AN7186">
            <v>0</v>
          </cell>
        </row>
        <row r="7187">
          <cell r="T7187" t="str">
            <v>lujang</v>
          </cell>
          <cell r="AK7187" t="str">
            <v>Waiting for proof</v>
          </cell>
          <cell r="AN7187">
            <v>0</v>
          </cell>
        </row>
        <row r="7188">
          <cell r="AK7188" t="str">
            <v>Case Not Resolved</v>
          </cell>
          <cell r="AN7188">
            <v>1</v>
          </cell>
        </row>
        <row r="7189">
          <cell r="T7189" t="str">
            <v>wanjiali</v>
          </cell>
          <cell r="AK7189" t="str">
            <v>Not Available</v>
          </cell>
          <cell r="AN7189">
            <v>0</v>
          </cell>
        </row>
        <row r="7190">
          <cell r="AK7190" t="str">
            <v>2019 UVN Proof Provided</v>
          </cell>
          <cell r="AN7190">
            <v>0</v>
          </cell>
        </row>
        <row r="7191">
          <cell r="T7191" t="str">
            <v>yuxiam</v>
          </cell>
          <cell r="AK7191" t="str">
            <v>Not Available</v>
          </cell>
          <cell r="AN7191">
            <v>0</v>
          </cell>
        </row>
        <row r="7192">
          <cell r="T7192" t="str">
            <v>chilis</v>
          </cell>
          <cell r="AK7192" t="str">
            <v>Not Available</v>
          </cell>
          <cell r="AN7192">
            <v>0</v>
          </cell>
        </row>
        <row r="7193">
          <cell r="T7193" t="str">
            <v>lnjn</v>
          </cell>
          <cell r="AK7193" t="str">
            <v>Case Not Resolved</v>
          </cell>
          <cell r="AN7193">
            <v>1</v>
          </cell>
        </row>
        <row r="7194">
          <cell r="T7194" t="str">
            <v>johnwals</v>
          </cell>
          <cell r="AK7194" t="str">
            <v>Case Not Resolved</v>
          </cell>
          <cell r="AN7194">
            <v>0</v>
          </cell>
        </row>
        <row r="7195">
          <cell r="T7195" t="str">
            <v>johnwals</v>
          </cell>
          <cell r="AK7195" t="str">
            <v>Case Not Resolved</v>
          </cell>
          <cell r="AN7195">
            <v>0</v>
          </cell>
        </row>
        <row r="7196">
          <cell r="T7196" t="str">
            <v>immatte</v>
          </cell>
          <cell r="AK7196" t="str">
            <v>Other - No Applicable Reason Code</v>
          </cell>
          <cell r="AN7196">
            <v>0</v>
          </cell>
        </row>
        <row r="7197">
          <cell r="T7197" t="str">
            <v>hashen</v>
          </cell>
          <cell r="AK7197" t="str">
            <v>VAT Uploaded</v>
          </cell>
          <cell r="AN7197">
            <v>0</v>
          </cell>
        </row>
        <row r="7198">
          <cell r="T7198" t="str">
            <v>lujang</v>
          </cell>
          <cell r="AK7198" t="str">
            <v>Case Not Resolved</v>
          </cell>
          <cell r="AN7198">
            <v>0</v>
          </cell>
        </row>
        <row r="7199">
          <cell r="T7199" t="str">
            <v>rabiv</v>
          </cell>
          <cell r="AK7199" t="str">
            <v>Waiting for proof</v>
          </cell>
          <cell r="AN7199">
            <v>0</v>
          </cell>
        </row>
        <row r="7200">
          <cell r="AK7200" t="str">
            <v>Case Not Resolved</v>
          </cell>
          <cell r="AN7200">
            <v>0</v>
          </cell>
        </row>
        <row r="7201">
          <cell r="T7201" t="str">
            <v>ouyangl</v>
          </cell>
          <cell r="AK7201" t="str">
            <v>2019 UVN Proof Provided</v>
          </cell>
          <cell r="AN7201">
            <v>0</v>
          </cell>
        </row>
        <row r="7202">
          <cell r="T7202" t="str">
            <v>wenzchen</v>
          </cell>
          <cell r="AK7202" t="str">
            <v>Not Available</v>
          </cell>
          <cell r="AN7202">
            <v>0</v>
          </cell>
        </row>
        <row r="7203">
          <cell r="T7203" t="str">
            <v>yiluh</v>
          </cell>
          <cell r="AK7203" t="str">
            <v>Not Available</v>
          </cell>
          <cell r="AN7203">
            <v>0</v>
          </cell>
        </row>
        <row r="7204">
          <cell r="T7204" t="str">
            <v>johnwals</v>
          </cell>
          <cell r="AK7204" t="str">
            <v>VAT Uploaded</v>
          </cell>
          <cell r="AN7204">
            <v>0</v>
          </cell>
        </row>
        <row r="7205">
          <cell r="AK7205" t="str">
            <v>Case Not Resolved</v>
          </cell>
          <cell r="AN7205">
            <v>0</v>
          </cell>
        </row>
        <row r="7206">
          <cell r="T7206" t="str">
            <v>ninagian</v>
          </cell>
          <cell r="AK7206" t="str">
            <v>Other VAT Question</v>
          </cell>
          <cell r="AN7206">
            <v>0</v>
          </cell>
        </row>
        <row r="7207">
          <cell r="T7207" t="str">
            <v>soriniss</v>
          </cell>
          <cell r="AK7207" t="str">
            <v>Other - No Applicable Reason Code</v>
          </cell>
          <cell r="AN7207">
            <v>0</v>
          </cell>
        </row>
        <row r="7208">
          <cell r="AK7208" t="str">
            <v>Case Not Resolved</v>
          </cell>
          <cell r="AN7208">
            <v>0</v>
          </cell>
        </row>
        <row r="7209">
          <cell r="T7209" t="str">
            <v>johnwals</v>
          </cell>
          <cell r="AK7209" t="str">
            <v>Case Not Resolved</v>
          </cell>
          <cell r="AN7209">
            <v>0</v>
          </cell>
        </row>
        <row r="7210">
          <cell r="T7210" t="str">
            <v>johnwals</v>
          </cell>
          <cell r="AK7210" t="str">
            <v>Case Not Resolved</v>
          </cell>
          <cell r="AN7210">
            <v>0</v>
          </cell>
        </row>
        <row r="7211">
          <cell r="T7211" t="str">
            <v>rabiv</v>
          </cell>
          <cell r="AK7211" t="str">
            <v>Giving up account</v>
          </cell>
          <cell r="AN7211">
            <v>0</v>
          </cell>
        </row>
        <row r="7212">
          <cell r="T7212" t="str">
            <v>mukimovt</v>
          </cell>
          <cell r="AK7212" t="str">
            <v>Waiting for proof</v>
          </cell>
          <cell r="AN7212">
            <v>0</v>
          </cell>
        </row>
        <row r="7213">
          <cell r="T7213" t="str">
            <v>lujang</v>
          </cell>
          <cell r="AK7213" t="str">
            <v>Case Not Resolved</v>
          </cell>
          <cell r="AN7213">
            <v>0</v>
          </cell>
        </row>
        <row r="7214">
          <cell r="T7214" t="str">
            <v>yumengya</v>
          </cell>
          <cell r="AK7214" t="str">
            <v>Case Not Resolved</v>
          </cell>
          <cell r="AN7214">
            <v>0</v>
          </cell>
        </row>
        <row r="7215">
          <cell r="T7215" t="str">
            <v>chiahsl</v>
          </cell>
          <cell r="AK7215" t="str">
            <v>2019 UVN No Proof or Rejected</v>
          </cell>
          <cell r="AN7215">
            <v>0</v>
          </cell>
        </row>
        <row r="7216">
          <cell r="T7216" t="str">
            <v>zhaoyua</v>
          </cell>
          <cell r="AK7216" t="str">
            <v>Not Available</v>
          </cell>
          <cell r="AN7216">
            <v>0</v>
          </cell>
        </row>
        <row r="7217">
          <cell r="T7217" t="str">
            <v>liuwenyu</v>
          </cell>
          <cell r="AK7217" t="str">
            <v>Not Available</v>
          </cell>
          <cell r="AN7217">
            <v>0</v>
          </cell>
        </row>
        <row r="7218">
          <cell r="AK7218" t="str">
            <v>Case Not Resolved</v>
          </cell>
          <cell r="AN7218">
            <v>1</v>
          </cell>
        </row>
        <row r="7219">
          <cell r="T7219" t="str">
            <v>johnwals</v>
          </cell>
          <cell r="AK7219" t="str">
            <v>2019 UVN No Proof or Rejected</v>
          </cell>
          <cell r="AN7219">
            <v>0</v>
          </cell>
        </row>
        <row r="7220">
          <cell r="T7220" t="str">
            <v>hashen</v>
          </cell>
          <cell r="AK7220" t="str">
            <v>Case Not Resolved</v>
          </cell>
          <cell r="AN7220">
            <v>0</v>
          </cell>
        </row>
        <row r="7221">
          <cell r="T7221" t="str">
            <v>wingkwal</v>
          </cell>
          <cell r="AK7221" t="str">
            <v>Case Not Resolved</v>
          </cell>
          <cell r="AN7221">
            <v>0</v>
          </cell>
        </row>
        <row r="7222">
          <cell r="T7222" t="str">
            <v>zhizha</v>
          </cell>
          <cell r="AK7222" t="str">
            <v>Other VAT Question</v>
          </cell>
          <cell r="AN7222">
            <v>0</v>
          </cell>
        </row>
        <row r="7223">
          <cell r="AK7223" t="str">
            <v>Case Not Resolved</v>
          </cell>
          <cell r="AN7223">
            <v>1</v>
          </cell>
        </row>
        <row r="7224">
          <cell r="AK7224" t="str">
            <v>Case Not Resolved</v>
          </cell>
          <cell r="AN7224">
            <v>0</v>
          </cell>
        </row>
        <row r="7225">
          <cell r="T7225" t="str">
            <v>qiweiyi</v>
          </cell>
          <cell r="AK7225" t="str">
            <v>Not Available</v>
          </cell>
          <cell r="AN7225">
            <v>0</v>
          </cell>
        </row>
        <row r="7226">
          <cell r="AK7226" t="str">
            <v>2019 UVN No Proof or Rejected</v>
          </cell>
          <cell r="AN7226">
            <v>0</v>
          </cell>
        </row>
        <row r="7227">
          <cell r="AK7227" t="str">
            <v>Case Not Resolved</v>
          </cell>
          <cell r="AN7227">
            <v>0</v>
          </cell>
        </row>
        <row r="7228">
          <cell r="T7228" t="str">
            <v>xinru</v>
          </cell>
          <cell r="AK7228" t="str">
            <v>Not Available</v>
          </cell>
          <cell r="AN7228">
            <v>0</v>
          </cell>
        </row>
        <row r="7229">
          <cell r="T7229" t="str">
            <v>mbbravo</v>
          </cell>
          <cell r="AK7229" t="str">
            <v>VAT Uploaded</v>
          </cell>
          <cell r="AN7229">
            <v>0</v>
          </cell>
        </row>
        <row r="7230">
          <cell r="T7230" t="str">
            <v>johnwals</v>
          </cell>
          <cell r="AK7230" t="str">
            <v>Unresponsive Seller</v>
          </cell>
          <cell r="AN7230">
            <v>0</v>
          </cell>
        </row>
        <row r="7231">
          <cell r="T7231" t="str">
            <v>ninagian</v>
          </cell>
          <cell r="AK7231" t="str">
            <v>Other VAT Question</v>
          </cell>
          <cell r="AN7231">
            <v>0</v>
          </cell>
        </row>
        <row r="7232">
          <cell r="T7232" t="str">
            <v>mukimovt</v>
          </cell>
          <cell r="AK7232" t="str">
            <v>Other VAT Question</v>
          </cell>
          <cell r="AN7232">
            <v>0</v>
          </cell>
        </row>
        <row r="7233">
          <cell r="T7233" t="str">
            <v>mukimovt</v>
          </cell>
          <cell r="AK7233" t="str">
            <v>Other VAT Question</v>
          </cell>
          <cell r="AN7233">
            <v>0</v>
          </cell>
        </row>
        <row r="7234">
          <cell r="T7234" t="str">
            <v>johnwals</v>
          </cell>
          <cell r="AK7234" t="str">
            <v>Case Not Resolved</v>
          </cell>
          <cell r="AN7234">
            <v>0</v>
          </cell>
        </row>
        <row r="7235">
          <cell r="T7235" t="str">
            <v>johnwals</v>
          </cell>
          <cell r="AK7235" t="str">
            <v>Case Not Resolved</v>
          </cell>
          <cell r="AN7235">
            <v>0</v>
          </cell>
        </row>
        <row r="7236">
          <cell r="T7236" t="str">
            <v>johnwals</v>
          </cell>
          <cell r="AK7236" t="str">
            <v>Giving up account</v>
          </cell>
          <cell r="AN7236">
            <v>0</v>
          </cell>
        </row>
        <row r="7237">
          <cell r="T7237" t="str">
            <v>hashen</v>
          </cell>
          <cell r="AK7237" t="str">
            <v>Case Not Resolved</v>
          </cell>
          <cell r="AN7237">
            <v>1</v>
          </cell>
        </row>
        <row r="7238">
          <cell r="T7238" t="str">
            <v>xiaogren</v>
          </cell>
          <cell r="AK7238" t="str">
            <v>Case Not Resolved</v>
          </cell>
          <cell r="AN7238">
            <v>0</v>
          </cell>
        </row>
        <row r="7239">
          <cell r="T7239" t="str">
            <v>zhaoyw</v>
          </cell>
          <cell r="AK7239" t="str">
            <v>Case Not Resolved</v>
          </cell>
          <cell r="AN7239">
            <v>0</v>
          </cell>
        </row>
        <row r="7240">
          <cell r="T7240" t="str">
            <v>yuqhuang</v>
          </cell>
          <cell r="AK7240" t="str">
            <v>Case Not Resolved</v>
          </cell>
          <cell r="AN7240">
            <v>0</v>
          </cell>
        </row>
        <row r="7241">
          <cell r="AK7241" t="str">
            <v>Case Not Resolved</v>
          </cell>
          <cell r="AN7241">
            <v>0</v>
          </cell>
        </row>
        <row r="7242">
          <cell r="T7242" t="str">
            <v>wenzchen</v>
          </cell>
          <cell r="AK7242" t="str">
            <v>Not Available</v>
          </cell>
          <cell r="AN7242">
            <v>0</v>
          </cell>
        </row>
        <row r="7243">
          <cell r="T7243" t="str">
            <v>xinru</v>
          </cell>
          <cell r="AK7243" t="str">
            <v>Not Available</v>
          </cell>
          <cell r="AN7243">
            <v>0</v>
          </cell>
        </row>
        <row r="7244">
          <cell r="T7244" t="str">
            <v>corkeryr</v>
          </cell>
          <cell r="AK7244" t="str">
            <v>VAT Uploaded</v>
          </cell>
          <cell r="AN7244">
            <v>0</v>
          </cell>
        </row>
        <row r="7245">
          <cell r="T7245" t="str">
            <v>johnwals</v>
          </cell>
          <cell r="AK7245" t="str">
            <v>VAT Uploaded</v>
          </cell>
          <cell r="AN7245">
            <v>0</v>
          </cell>
        </row>
        <row r="7246">
          <cell r="AK7246" t="str">
            <v>Case Not Resolved</v>
          </cell>
          <cell r="AN7246">
            <v>0</v>
          </cell>
        </row>
        <row r="7247">
          <cell r="T7247" t="str">
            <v>johnwals</v>
          </cell>
          <cell r="AK7247" t="str">
            <v>VAT Uploaded</v>
          </cell>
          <cell r="AN7247">
            <v>0</v>
          </cell>
        </row>
        <row r="7248">
          <cell r="T7248" t="str">
            <v>johnwals</v>
          </cell>
          <cell r="AK7248" t="str">
            <v>Unresponsive Seller</v>
          </cell>
          <cell r="AN7248">
            <v>0</v>
          </cell>
        </row>
        <row r="7249">
          <cell r="T7249" t="str">
            <v>rabiv</v>
          </cell>
          <cell r="AK7249" t="str">
            <v>Waiting for proof</v>
          </cell>
          <cell r="AN7249">
            <v>0</v>
          </cell>
        </row>
        <row r="7250">
          <cell r="T7250" t="str">
            <v>johnwals</v>
          </cell>
          <cell r="AK7250" t="str">
            <v>Case Not Resolved</v>
          </cell>
          <cell r="AN7250">
            <v>0</v>
          </cell>
        </row>
        <row r="7251">
          <cell r="T7251" t="str">
            <v>yumengya</v>
          </cell>
          <cell r="AK7251" t="str">
            <v>Not Available</v>
          </cell>
          <cell r="AN7251">
            <v>0</v>
          </cell>
        </row>
        <row r="7252">
          <cell r="T7252" t="str">
            <v>zhaoyua</v>
          </cell>
          <cell r="AK7252" t="str">
            <v>2019 UVN Proof Provided</v>
          </cell>
          <cell r="AN7252">
            <v>0</v>
          </cell>
        </row>
        <row r="7253">
          <cell r="AK7253" t="str">
            <v>Case Not Resolved</v>
          </cell>
          <cell r="AN7253">
            <v>0</v>
          </cell>
        </row>
        <row r="7254">
          <cell r="T7254" t="str">
            <v>wngmlu</v>
          </cell>
          <cell r="AK7254" t="str">
            <v>Not Available</v>
          </cell>
          <cell r="AN7254">
            <v>0</v>
          </cell>
        </row>
        <row r="7255">
          <cell r="AK7255" t="str">
            <v>2019 UVN Proof Provided</v>
          </cell>
          <cell r="AN7255">
            <v>0</v>
          </cell>
        </row>
        <row r="7256">
          <cell r="T7256" t="str">
            <v>johnwals</v>
          </cell>
          <cell r="AK7256" t="str">
            <v>2019 UVN No Proof or Rejected</v>
          </cell>
          <cell r="AN7256">
            <v>0</v>
          </cell>
        </row>
        <row r="7257">
          <cell r="T7257" t="str">
            <v>ddanma</v>
          </cell>
          <cell r="AK7257" t="str">
            <v>Case Not Resolved</v>
          </cell>
          <cell r="AN7257">
            <v>0</v>
          </cell>
        </row>
        <row r="7258">
          <cell r="T7258" t="str">
            <v>yuxiam</v>
          </cell>
          <cell r="AK7258" t="str">
            <v>Case Not Resolved</v>
          </cell>
          <cell r="AN7258">
            <v>0</v>
          </cell>
        </row>
        <row r="7259">
          <cell r="T7259" t="str">
            <v>yunxiz</v>
          </cell>
          <cell r="AK7259" t="str">
            <v>Case Not Resolved</v>
          </cell>
          <cell r="AN7259">
            <v>0</v>
          </cell>
        </row>
        <row r="7260">
          <cell r="T7260" t="str">
            <v>zhizha</v>
          </cell>
          <cell r="AK7260" t="str">
            <v>Other VAT Question</v>
          </cell>
          <cell r="AN7260">
            <v>0</v>
          </cell>
        </row>
        <row r="7261">
          <cell r="T7261" t="str">
            <v>liuwenyu</v>
          </cell>
          <cell r="AK7261" t="str">
            <v>Case Not Resolved</v>
          </cell>
          <cell r="AN7261">
            <v>1</v>
          </cell>
        </row>
        <row r="7262">
          <cell r="T7262" t="str">
            <v>yumengya</v>
          </cell>
          <cell r="AK7262" t="str">
            <v>Not Available</v>
          </cell>
          <cell r="AN7262">
            <v>0</v>
          </cell>
        </row>
        <row r="7263">
          <cell r="T7263" t="str">
            <v>wenzchen</v>
          </cell>
          <cell r="AK7263" t="str">
            <v>Not Available</v>
          </cell>
          <cell r="AN7263">
            <v>0</v>
          </cell>
        </row>
        <row r="7264">
          <cell r="T7264" t="str">
            <v>sunhengy</v>
          </cell>
          <cell r="AK7264" t="str">
            <v>Not Available</v>
          </cell>
          <cell r="AN7264">
            <v>0</v>
          </cell>
        </row>
        <row r="7265">
          <cell r="AK7265" t="str">
            <v>VAT Uploaded</v>
          </cell>
          <cell r="AN7265">
            <v>0</v>
          </cell>
        </row>
        <row r="7266">
          <cell r="T7266" t="str">
            <v>mukimovt</v>
          </cell>
          <cell r="AK7266" t="str">
            <v>Other VAT Question</v>
          </cell>
          <cell r="AN7266">
            <v>0</v>
          </cell>
        </row>
        <row r="7267">
          <cell r="T7267" t="str">
            <v>lnjn</v>
          </cell>
          <cell r="AK7267" t="str">
            <v>2019 UVN Proof Provided</v>
          </cell>
          <cell r="AN7267">
            <v>0</v>
          </cell>
        </row>
        <row r="7268">
          <cell r="T7268" t="str">
            <v>johnwals</v>
          </cell>
          <cell r="AK7268" t="str">
            <v>Waiting for proof</v>
          </cell>
          <cell r="AN7268">
            <v>0</v>
          </cell>
        </row>
        <row r="7269">
          <cell r="T7269" t="str">
            <v>ninagian</v>
          </cell>
          <cell r="AK7269" t="str">
            <v>Other VAT Question</v>
          </cell>
          <cell r="AN7269">
            <v>0</v>
          </cell>
        </row>
        <row r="7270">
          <cell r="T7270" t="str">
            <v>johnwals</v>
          </cell>
          <cell r="AK7270" t="str">
            <v>Case Not Resolved</v>
          </cell>
          <cell r="AN7270">
            <v>0</v>
          </cell>
        </row>
        <row r="7271">
          <cell r="T7271" t="str">
            <v>johnwals</v>
          </cell>
          <cell r="AK7271" t="str">
            <v>Case Not Resolved</v>
          </cell>
          <cell r="AN7271">
            <v>0</v>
          </cell>
        </row>
        <row r="7272">
          <cell r="T7272" t="str">
            <v>johnwals</v>
          </cell>
          <cell r="AK7272" t="str">
            <v>Case Not Resolved</v>
          </cell>
          <cell r="AN7272">
            <v>0</v>
          </cell>
        </row>
        <row r="7273">
          <cell r="T7273" t="str">
            <v>yitingc</v>
          </cell>
          <cell r="AK7273" t="str">
            <v>Case Not Resolved</v>
          </cell>
          <cell r="AN7273">
            <v>0</v>
          </cell>
        </row>
        <row r="7274">
          <cell r="T7274" t="str">
            <v>mbbravo</v>
          </cell>
          <cell r="AK7274" t="str">
            <v>VAT Uploaded</v>
          </cell>
          <cell r="AN7274">
            <v>0</v>
          </cell>
        </row>
        <row r="7275">
          <cell r="AK7275" t="str">
            <v>Case Not Resolved</v>
          </cell>
          <cell r="AN7275">
            <v>0</v>
          </cell>
        </row>
        <row r="7276">
          <cell r="AK7276" t="str">
            <v>Case Not Resolved</v>
          </cell>
          <cell r="AN7276">
            <v>0</v>
          </cell>
        </row>
        <row r="7277">
          <cell r="T7277" t="str">
            <v>ouyangl</v>
          </cell>
          <cell r="AK7277" t="str">
            <v>Not Available</v>
          </cell>
          <cell r="AN7277">
            <v>0</v>
          </cell>
        </row>
        <row r="7278">
          <cell r="AK7278" t="str">
            <v>Case Not Resolved</v>
          </cell>
          <cell r="AN7278">
            <v>1</v>
          </cell>
        </row>
        <row r="7279">
          <cell r="AK7279" t="str">
            <v>Case Not Resolved</v>
          </cell>
          <cell r="AN7279">
            <v>0</v>
          </cell>
        </row>
        <row r="7280">
          <cell r="T7280" t="str">
            <v>cillianc</v>
          </cell>
          <cell r="AK7280" t="str">
            <v>2019 UVN Proof Provided</v>
          </cell>
          <cell r="AN7280">
            <v>0</v>
          </cell>
        </row>
        <row r="7281">
          <cell r="T7281" t="str">
            <v>liuwenyu</v>
          </cell>
          <cell r="AK7281" t="str">
            <v>2019 UVN Proof Provided</v>
          </cell>
          <cell r="AN7281">
            <v>0</v>
          </cell>
        </row>
        <row r="7282">
          <cell r="T7282" t="str">
            <v>qiweiyi</v>
          </cell>
          <cell r="AK7282" t="str">
            <v>Not Available</v>
          </cell>
          <cell r="AN7282">
            <v>0</v>
          </cell>
        </row>
        <row r="7283">
          <cell r="T7283" t="str">
            <v>johnwals</v>
          </cell>
          <cell r="AK7283" t="str">
            <v>VAT Uploaded</v>
          </cell>
          <cell r="AN7283">
            <v>0</v>
          </cell>
        </row>
        <row r="7284">
          <cell r="T7284" t="str">
            <v>rabiv</v>
          </cell>
          <cell r="AK7284" t="str">
            <v>2019 UVN Proof Provided</v>
          </cell>
          <cell r="AN7284">
            <v>0</v>
          </cell>
        </row>
        <row r="7285">
          <cell r="T7285" t="str">
            <v>hashen</v>
          </cell>
          <cell r="AK7285" t="str">
            <v>Case Not Resolved</v>
          </cell>
          <cell r="AN7285">
            <v>0</v>
          </cell>
        </row>
        <row r="7286">
          <cell r="T7286" t="str">
            <v>rabiv</v>
          </cell>
          <cell r="AK7286" t="str">
            <v>Giving up account</v>
          </cell>
          <cell r="AN7286">
            <v>0</v>
          </cell>
        </row>
        <row r="7287">
          <cell r="T7287" t="str">
            <v>johnwals</v>
          </cell>
          <cell r="AK7287" t="str">
            <v>Case Not Resolved</v>
          </cell>
          <cell r="AN7287">
            <v>0</v>
          </cell>
        </row>
        <row r="7288">
          <cell r="T7288" t="str">
            <v>ddanma</v>
          </cell>
          <cell r="AK7288" t="str">
            <v>Case Not Resolved</v>
          </cell>
          <cell r="AN7288">
            <v>0</v>
          </cell>
        </row>
        <row r="7289">
          <cell r="T7289" t="str">
            <v>yuqhuang</v>
          </cell>
          <cell r="AK7289" t="str">
            <v>Case Not Resolved</v>
          </cell>
          <cell r="AN7289">
            <v>0</v>
          </cell>
        </row>
        <row r="7290">
          <cell r="T7290" t="str">
            <v>yuxiam</v>
          </cell>
          <cell r="AK7290" t="str">
            <v>Case Not Resolved</v>
          </cell>
          <cell r="AN7290">
            <v>0</v>
          </cell>
        </row>
        <row r="7291">
          <cell r="T7291" t="str">
            <v>zhaoyw</v>
          </cell>
          <cell r="AK7291" t="str">
            <v>Case Not Resolved</v>
          </cell>
          <cell r="AN7291">
            <v>0</v>
          </cell>
        </row>
        <row r="7292">
          <cell r="T7292" t="str">
            <v>ddanma</v>
          </cell>
          <cell r="AK7292" t="str">
            <v>Waiting for proof</v>
          </cell>
          <cell r="AN7292">
            <v>0</v>
          </cell>
        </row>
        <row r="7293">
          <cell r="T7293" t="str">
            <v>zhaoyw</v>
          </cell>
          <cell r="AK7293" t="str">
            <v>Case Not Resolved</v>
          </cell>
          <cell r="AN7293">
            <v>0</v>
          </cell>
        </row>
        <row r="7294">
          <cell r="T7294" t="str">
            <v>zhaoyua</v>
          </cell>
          <cell r="AK7294" t="str">
            <v>Not Available</v>
          </cell>
          <cell r="AN7294">
            <v>0</v>
          </cell>
        </row>
        <row r="7295">
          <cell r="AK7295" t="str">
            <v>Case Not Resolved</v>
          </cell>
          <cell r="AN7295">
            <v>0</v>
          </cell>
        </row>
        <row r="7296">
          <cell r="AK7296" t="str">
            <v>Case Not Resolved</v>
          </cell>
          <cell r="AN7296">
            <v>0</v>
          </cell>
        </row>
        <row r="7297">
          <cell r="T7297" t="str">
            <v>xinru</v>
          </cell>
          <cell r="AK7297" t="str">
            <v>Not Available</v>
          </cell>
          <cell r="AN7297">
            <v>0</v>
          </cell>
        </row>
        <row r="7298">
          <cell r="T7298" t="str">
            <v>myilun</v>
          </cell>
          <cell r="AK7298" t="str">
            <v>Not Available</v>
          </cell>
          <cell r="AN7298">
            <v>0</v>
          </cell>
        </row>
        <row r="7299">
          <cell r="T7299" t="str">
            <v>chenhaiw</v>
          </cell>
          <cell r="AK7299" t="str">
            <v>Case Not Resolved</v>
          </cell>
          <cell r="AN7299">
            <v>0</v>
          </cell>
        </row>
        <row r="7300">
          <cell r="T7300" t="str">
            <v>yitingc</v>
          </cell>
          <cell r="AK7300" t="str">
            <v>Case Not Resolved</v>
          </cell>
          <cell r="AN7300">
            <v>0</v>
          </cell>
        </row>
        <row r="7301">
          <cell r="T7301" t="str">
            <v>lisiqun</v>
          </cell>
          <cell r="AK7301" t="str">
            <v>Case Not Resolved</v>
          </cell>
          <cell r="AN7301">
            <v>0</v>
          </cell>
        </row>
        <row r="7302">
          <cell r="T7302" t="str">
            <v>rabiv</v>
          </cell>
          <cell r="AK7302" t="str">
            <v>Waiting for proof</v>
          </cell>
          <cell r="AN7302">
            <v>0</v>
          </cell>
        </row>
        <row r="7303">
          <cell r="T7303" t="str">
            <v>zhizha</v>
          </cell>
          <cell r="AK7303" t="str">
            <v>Case Not Resolved</v>
          </cell>
          <cell r="AN7303">
            <v>0</v>
          </cell>
        </row>
        <row r="7304">
          <cell r="T7304" t="str">
            <v>yuqhuang</v>
          </cell>
          <cell r="AK7304" t="str">
            <v>Other VAT Question</v>
          </cell>
          <cell r="AN7304">
            <v>0</v>
          </cell>
        </row>
        <row r="7305">
          <cell r="T7305" t="str">
            <v>choyi</v>
          </cell>
          <cell r="AK7305" t="str">
            <v>Not Available</v>
          </cell>
          <cell r="AN7305">
            <v>0</v>
          </cell>
        </row>
        <row r="7306">
          <cell r="T7306" t="str">
            <v>xinru</v>
          </cell>
          <cell r="AK7306" t="str">
            <v>2019 UVN No Proof or Rejected</v>
          </cell>
          <cell r="AN7306">
            <v>0</v>
          </cell>
        </row>
        <row r="7307">
          <cell r="T7307" t="str">
            <v>jinqin</v>
          </cell>
          <cell r="AK7307" t="str">
            <v>Not Available</v>
          </cell>
          <cell r="AN7307">
            <v>0</v>
          </cell>
        </row>
        <row r="7308">
          <cell r="T7308" t="str">
            <v>corkeryr</v>
          </cell>
          <cell r="AK7308" t="str">
            <v>2019 UVN No Proof or Rejected</v>
          </cell>
          <cell r="AN7308">
            <v>0</v>
          </cell>
        </row>
        <row r="7309">
          <cell r="T7309" t="str">
            <v>ouyangl</v>
          </cell>
          <cell r="AK7309" t="str">
            <v>2019 UVN Proof Provided</v>
          </cell>
          <cell r="AN7309">
            <v>0</v>
          </cell>
        </row>
        <row r="7310">
          <cell r="T7310" t="str">
            <v>mbbravo</v>
          </cell>
          <cell r="AK7310" t="str">
            <v>2019 UVN No Proof or Rejected</v>
          </cell>
          <cell r="AN7310">
            <v>0</v>
          </cell>
        </row>
        <row r="7311">
          <cell r="AK7311" t="str">
            <v>Case Not Resolved</v>
          </cell>
          <cell r="AN7311">
            <v>0</v>
          </cell>
        </row>
        <row r="7312">
          <cell r="T7312" t="str">
            <v>qiweiyi</v>
          </cell>
          <cell r="AK7312" t="str">
            <v>Not Available</v>
          </cell>
          <cell r="AN7312">
            <v>0</v>
          </cell>
        </row>
        <row r="7313">
          <cell r="T7313" t="str">
            <v>corkeryr</v>
          </cell>
          <cell r="AK7313" t="str">
            <v>2019 UVN No Proof or Rejected</v>
          </cell>
          <cell r="AN7313">
            <v>0</v>
          </cell>
        </row>
        <row r="7314">
          <cell r="T7314" t="str">
            <v>johnwals</v>
          </cell>
          <cell r="AK7314" t="str">
            <v>Case Not Resolved</v>
          </cell>
          <cell r="AN7314">
            <v>0</v>
          </cell>
        </row>
        <row r="7315">
          <cell r="T7315" t="str">
            <v>johnwals</v>
          </cell>
          <cell r="AK7315" t="str">
            <v>Case Not Resolved</v>
          </cell>
          <cell r="AN7315">
            <v>0</v>
          </cell>
        </row>
        <row r="7316">
          <cell r="T7316" t="str">
            <v>wazhao</v>
          </cell>
          <cell r="AK7316" t="str">
            <v>Case Not Resolved</v>
          </cell>
          <cell r="AN7316">
            <v>0</v>
          </cell>
        </row>
        <row r="7317">
          <cell r="T7317" t="str">
            <v>wngmlu</v>
          </cell>
          <cell r="AK7317" t="str">
            <v>Case Not Resolved</v>
          </cell>
          <cell r="AN7317">
            <v>0</v>
          </cell>
        </row>
        <row r="7318">
          <cell r="T7318" t="str">
            <v>yitingc</v>
          </cell>
          <cell r="AK7318" t="str">
            <v>Case Not Resolved</v>
          </cell>
          <cell r="AN7318">
            <v>0</v>
          </cell>
        </row>
        <row r="7319">
          <cell r="T7319" t="str">
            <v>lisiqun</v>
          </cell>
          <cell r="AK7319" t="str">
            <v>Case Not Resolved</v>
          </cell>
          <cell r="AN7319">
            <v>0</v>
          </cell>
        </row>
        <row r="7320">
          <cell r="T7320" t="str">
            <v>yuxiam</v>
          </cell>
          <cell r="AK7320" t="str">
            <v>Case Not Resolved</v>
          </cell>
          <cell r="AN7320">
            <v>0</v>
          </cell>
        </row>
        <row r="7321">
          <cell r="T7321" t="str">
            <v>wenzchen</v>
          </cell>
          <cell r="AK7321" t="str">
            <v>Not Available</v>
          </cell>
          <cell r="AN7321">
            <v>0</v>
          </cell>
        </row>
        <row r="7322">
          <cell r="T7322" t="str">
            <v>hashen</v>
          </cell>
          <cell r="AK7322" t="str">
            <v>Case Not Resolved</v>
          </cell>
          <cell r="AN7322">
            <v>0</v>
          </cell>
        </row>
        <row r="7323">
          <cell r="T7323" t="str">
            <v>yitingc</v>
          </cell>
          <cell r="AK7323" t="str">
            <v>Case Not Resolved</v>
          </cell>
          <cell r="AN7323">
            <v>0</v>
          </cell>
        </row>
        <row r="7324">
          <cell r="T7324" t="str">
            <v>yuxiam</v>
          </cell>
          <cell r="AK7324" t="str">
            <v>Case Not Resolved</v>
          </cell>
          <cell r="AN7324">
            <v>0</v>
          </cell>
        </row>
        <row r="7325">
          <cell r="T7325" t="str">
            <v>yuqhuang</v>
          </cell>
          <cell r="AK7325" t="str">
            <v>Case Not Resolved</v>
          </cell>
          <cell r="AN7325">
            <v>0</v>
          </cell>
        </row>
        <row r="7326">
          <cell r="AK7326" t="str">
            <v>Case Not Resolved</v>
          </cell>
          <cell r="AN7326">
            <v>0</v>
          </cell>
        </row>
        <row r="7327">
          <cell r="T7327" t="str">
            <v>myilun</v>
          </cell>
          <cell r="AK7327" t="str">
            <v>2019 UVN Proof Provided</v>
          </cell>
          <cell r="AN7327">
            <v>0</v>
          </cell>
        </row>
        <row r="7328">
          <cell r="T7328" t="str">
            <v>lnjn</v>
          </cell>
          <cell r="AK7328" t="str">
            <v>Not Available</v>
          </cell>
          <cell r="AN7328">
            <v>0</v>
          </cell>
        </row>
        <row r="7329">
          <cell r="T7329" t="str">
            <v>corkeryr</v>
          </cell>
          <cell r="AK7329" t="str">
            <v>2019 UVN Proof Provided</v>
          </cell>
          <cell r="AN7329">
            <v>0</v>
          </cell>
        </row>
        <row r="7330">
          <cell r="T7330" t="str">
            <v>johnwals</v>
          </cell>
          <cell r="AK7330" t="str">
            <v>Unresponsive Seller</v>
          </cell>
          <cell r="AN7330">
            <v>0</v>
          </cell>
        </row>
        <row r="7331">
          <cell r="T7331" t="str">
            <v>ninagian</v>
          </cell>
          <cell r="AK7331" t="str">
            <v>Other VAT Question</v>
          </cell>
          <cell r="AN7331">
            <v>0</v>
          </cell>
        </row>
        <row r="7332">
          <cell r="T7332" t="str">
            <v>yuxiam</v>
          </cell>
          <cell r="AK7332" t="str">
            <v>Case Not Resolved</v>
          </cell>
          <cell r="AN7332">
            <v>0</v>
          </cell>
        </row>
        <row r="7333">
          <cell r="T7333" t="str">
            <v>lisiqun</v>
          </cell>
          <cell r="AK7333" t="str">
            <v>Case Not Resolved</v>
          </cell>
          <cell r="AN7333">
            <v>0</v>
          </cell>
        </row>
        <row r="7334">
          <cell r="T7334" t="str">
            <v>ddanma</v>
          </cell>
          <cell r="AK7334" t="str">
            <v>Waiting for proof</v>
          </cell>
          <cell r="AN7334">
            <v>0</v>
          </cell>
        </row>
        <row r="7335">
          <cell r="AK7335" t="str">
            <v>Case Not Resolved</v>
          </cell>
          <cell r="AN7335">
            <v>1</v>
          </cell>
        </row>
        <row r="7336">
          <cell r="AK7336" t="str">
            <v>2019 UVN Proof Provided</v>
          </cell>
          <cell r="AN7336">
            <v>0</v>
          </cell>
        </row>
        <row r="7337">
          <cell r="T7337" t="str">
            <v>yumengya</v>
          </cell>
          <cell r="AK7337" t="str">
            <v>Other VAT Question</v>
          </cell>
          <cell r="AN7337">
            <v>0</v>
          </cell>
        </row>
        <row r="7338">
          <cell r="T7338" t="str">
            <v>yumengya</v>
          </cell>
          <cell r="AK7338" t="str">
            <v>Not Available</v>
          </cell>
          <cell r="AN7338">
            <v>0</v>
          </cell>
        </row>
        <row r="7339">
          <cell r="AK7339" t="str">
            <v>Case Not Resolved</v>
          </cell>
          <cell r="AN7339">
            <v>0</v>
          </cell>
        </row>
        <row r="7340">
          <cell r="T7340" t="str">
            <v>johnwals</v>
          </cell>
          <cell r="AK7340" t="str">
            <v>Unresponsive Seller</v>
          </cell>
          <cell r="AN7340">
            <v>0</v>
          </cell>
        </row>
        <row r="7341">
          <cell r="T7341" t="str">
            <v>hashen</v>
          </cell>
          <cell r="AK7341" t="str">
            <v>Case Not Resolved</v>
          </cell>
          <cell r="AN7341">
            <v>0</v>
          </cell>
        </row>
        <row r="7342">
          <cell r="T7342" t="str">
            <v>johnwals</v>
          </cell>
          <cell r="AK7342" t="str">
            <v>Case Not Resolved</v>
          </cell>
          <cell r="AN7342">
            <v>0</v>
          </cell>
        </row>
        <row r="7343">
          <cell r="T7343" t="str">
            <v>wingkwal</v>
          </cell>
          <cell r="AK7343" t="str">
            <v>Case Not Resolved</v>
          </cell>
          <cell r="AN7343">
            <v>0</v>
          </cell>
        </row>
        <row r="7344">
          <cell r="T7344" t="str">
            <v>zhizha</v>
          </cell>
          <cell r="AK7344" t="str">
            <v>Case Not Resolved</v>
          </cell>
          <cell r="AN7344">
            <v>0</v>
          </cell>
        </row>
        <row r="7345">
          <cell r="AK7345" t="str">
            <v>Case Not Resolved</v>
          </cell>
          <cell r="AN7345">
            <v>0</v>
          </cell>
        </row>
        <row r="7346">
          <cell r="T7346" t="str">
            <v>wuying</v>
          </cell>
          <cell r="AK7346" t="str">
            <v>Not Available</v>
          </cell>
          <cell r="AN7346">
            <v>0</v>
          </cell>
        </row>
        <row r="7347">
          <cell r="AK7347" t="str">
            <v>Case Not Resolved</v>
          </cell>
          <cell r="AN7347">
            <v>0</v>
          </cell>
        </row>
        <row r="7348">
          <cell r="T7348" t="str">
            <v>hashen</v>
          </cell>
          <cell r="AK7348" t="str">
            <v>Case Not Resolved</v>
          </cell>
          <cell r="AN7348">
            <v>0</v>
          </cell>
        </row>
        <row r="7349">
          <cell r="AK7349" t="str">
            <v>Case Not Resolved</v>
          </cell>
          <cell r="AN7349">
            <v>0</v>
          </cell>
        </row>
        <row r="7350">
          <cell r="T7350" t="str">
            <v>soriniss</v>
          </cell>
          <cell r="AK7350" t="str">
            <v>Valid proof provided</v>
          </cell>
          <cell r="AN7350">
            <v>1</v>
          </cell>
        </row>
        <row r="7351">
          <cell r="T7351" t="str">
            <v>johnwals</v>
          </cell>
          <cell r="AK7351" t="str">
            <v>Unresponsive Seller</v>
          </cell>
          <cell r="AN7351">
            <v>0</v>
          </cell>
        </row>
        <row r="7352">
          <cell r="T7352" t="str">
            <v>johnwals</v>
          </cell>
          <cell r="AK7352" t="str">
            <v>Case Not Resolved</v>
          </cell>
          <cell r="AN7352">
            <v>0</v>
          </cell>
        </row>
        <row r="7353">
          <cell r="T7353" t="str">
            <v>mukimovt</v>
          </cell>
          <cell r="AK7353" t="str">
            <v>Waiting for proof</v>
          </cell>
          <cell r="AN7353">
            <v>0</v>
          </cell>
        </row>
        <row r="7354">
          <cell r="T7354" t="str">
            <v>johnwals</v>
          </cell>
          <cell r="AK7354" t="str">
            <v>Case Not Resolved</v>
          </cell>
          <cell r="AN7354">
            <v>0</v>
          </cell>
        </row>
        <row r="7355">
          <cell r="T7355" t="str">
            <v>mukimovt</v>
          </cell>
          <cell r="AK7355" t="str">
            <v>Valid proof provided</v>
          </cell>
          <cell r="AN7355">
            <v>0</v>
          </cell>
        </row>
        <row r="7356">
          <cell r="T7356" t="str">
            <v>mukimovt</v>
          </cell>
          <cell r="AK7356" t="str">
            <v>Waiting for proof</v>
          </cell>
          <cell r="AN7356">
            <v>0</v>
          </cell>
        </row>
        <row r="7357">
          <cell r="T7357" t="str">
            <v>chenhaiw</v>
          </cell>
          <cell r="AK7357" t="str">
            <v>Case Not Resolved</v>
          </cell>
          <cell r="AN7357">
            <v>0</v>
          </cell>
        </row>
        <row r="7358">
          <cell r="T7358" t="str">
            <v>yuqhuang</v>
          </cell>
          <cell r="AK7358" t="str">
            <v>Other VAT Question</v>
          </cell>
          <cell r="AN7358">
            <v>0</v>
          </cell>
        </row>
        <row r="7359">
          <cell r="T7359" t="str">
            <v>ddanma</v>
          </cell>
          <cell r="AK7359" t="str">
            <v>Waiting for proof</v>
          </cell>
          <cell r="AN7359">
            <v>0</v>
          </cell>
        </row>
        <row r="7360">
          <cell r="AK7360" t="str">
            <v>Case Not Resolved</v>
          </cell>
          <cell r="AN7360">
            <v>1</v>
          </cell>
        </row>
        <row r="7361">
          <cell r="AK7361" t="str">
            <v>2019 UVN Proof Provided</v>
          </cell>
          <cell r="AN7361">
            <v>0</v>
          </cell>
        </row>
        <row r="7362">
          <cell r="T7362" t="str">
            <v>ouyangl</v>
          </cell>
          <cell r="AK7362" t="str">
            <v>2019 UVN Proof Provided</v>
          </cell>
          <cell r="AN7362">
            <v>0</v>
          </cell>
        </row>
        <row r="7363">
          <cell r="T7363" t="str">
            <v>liuwenyu</v>
          </cell>
          <cell r="AK7363" t="str">
            <v>Not Available</v>
          </cell>
          <cell r="AN7363">
            <v>0</v>
          </cell>
        </row>
        <row r="7364">
          <cell r="T7364" t="str">
            <v>johnwals</v>
          </cell>
          <cell r="AK7364" t="str">
            <v>VAT Uploaded</v>
          </cell>
          <cell r="AN7364">
            <v>0</v>
          </cell>
        </row>
        <row r="7365">
          <cell r="T7365" t="str">
            <v>chenhaiw</v>
          </cell>
          <cell r="AK7365" t="str">
            <v>Not Available</v>
          </cell>
          <cell r="AN7365">
            <v>0</v>
          </cell>
        </row>
        <row r="7366">
          <cell r="T7366" t="str">
            <v>mbbravo</v>
          </cell>
          <cell r="AK7366" t="str">
            <v>2019 UVN Proof Provided</v>
          </cell>
          <cell r="AN7366">
            <v>0</v>
          </cell>
        </row>
        <row r="7367">
          <cell r="T7367" t="str">
            <v>johnwals</v>
          </cell>
          <cell r="AK7367" t="str">
            <v>2019 UVN No Proof or Rejected</v>
          </cell>
          <cell r="AN7367">
            <v>0</v>
          </cell>
        </row>
        <row r="7368">
          <cell r="T7368" t="str">
            <v>immatte</v>
          </cell>
          <cell r="AK7368" t="str">
            <v>Waiting for proof</v>
          </cell>
          <cell r="AN7368">
            <v>0</v>
          </cell>
        </row>
        <row r="7369">
          <cell r="T7369" t="str">
            <v>yumengya</v>
          </cell>
          <cell r="AK7369" t="str">
            <v>Case Not Resolved</v>
          </cell>
          <cell r="AN7369">
            <v>0</v>
          </cell>
        </row>
        <row r="7370">
          <cell r="T7370" t="str">
            <v>yitingc</v>
          </cell>
          <cell r="AK7370" t="str">
            <v>Case Not Resolved</v>
          </cell>
          <cell r="AN7370">
            <v>0</v>
          </cell>
        </row>
        <row r="7371">
          <cell r="T7371" t="str">
            <v>lisiqun</v>
          </cell>
          <cell r="AK7371" t="str">
            <v>Case Not Resolved</v>
          </cell>
          <cell r="AN7371">
            <v>0</v>
          </cell>
        </row>
        <row r="7372">
          <cell r="T7372" t="str">
            <v>xiaogren</v>
          </cell>
          <cell r="AK7372" t="str">
            <v>Case Not Resolved</v>
          </cell>
          <cell r="AN7372">
            <v>0</v>
          </cell>
        </row>
        <row r="7373">
          <cell r="T7373" t="str">
            <v>zhaoyw</v>
          </cell>
          <cell r="AK7373" t="str">
            <v>Case Not Resolved</v>
          </cell>
          <cell r="AN7373">
            <v>0</v>
          </cell>
        </row>
        <row r="7374">
          <cell r="T7374" t="str">
            <v>zhaoyw</v>
          </cell>
          <cell r="AK7374" t="str">
            <v>Case Not Resolved</v>
          </cell>
          <cell r="AN7374">
            <v>1</v>
          </cell>
        </row>
        <row r="7375">
          <cell r="T7375" t="str">
            <v>rabiv</v>
          </cell>
          <cell r="AK7375" t="str">
            <v>Waiting for proof</v>
          </cell>
          <cell r="AN7375">
            <v>0</v>
          </cell>
        </row>
        <row r="7376">
          <cell r="AK7376" t="str">
            <v>Case Not Resolved</v>
          </cell>
          <cell r="AN7376">
            <v>1</v>
          </cell>
        </row>
        <row r="7377">
          <cell r="T7377" t="str">
            <v>wanjiali</v>
          </cell>
          <cell r="AK7377" t="str">
            <v>Not Available</v>
          </cell>
          <cell r="AN7377">
            <v>0</v>
          </cell>
        </row>
        <row r="7378">
          <cell r="T7378" t="str">
            <v>wanjiali</v>
          </cell>
          <cell r="AK7378" t="str">
            <v>Not Available</v>
          </cell>
          <cell r="AN7378">
            <v>0</v>
          </cell>
        </row>
        <row r="7379">
          <cell r="T7379" t="str">
            <v>yumengya</v>
          </cell>
          <cell r="AK7379" t="str">
            <v>Not Available</v>
          </cell>
          <cell r="AN7379">
            <v>0</v>
          </cell>
        </row>
        <row r="7380">
          <cell r="AK7380" t="str">
            <v>Case Not Resolved</v>
          </cell>
          <cell r="AN7380">
            <v>0</v>
          </cell>
        </row>
        <row r="7381">
          <cell r="T7381" t="str">
            <v>rabiv</v>
          </cell>
          <cell r="AK7381" t="str">
            <v>Other - No Applicable Reason Code</v>
          </cell>
          <cell r="AN7381">
            <v>0</v>
          </cell>
        </row>
        <row r="7382">
          <cell r="T7382" t="str">
            <v>johnwals</v>
          </cell>
          <cell r="AK7382" t="str">
            <v>Unresponsive Seller</v>
          </cell>
          <cell r="AN7382">
            <v>0</v>
          </cell>
        </row>
        <row r="7383">
          <cell r="T7383" t="str">
            <v>johnwals</v>
          </cell>
          <cell r="AK7383" t="str">
            <v>Waiting for proof</v>
          </cell>
          <cell r="AN7383">
            <v>0</v>
          </cell>
        </row>
        <row r="7384">
          <cell r="T7384" t="str">
            <v>matyldk</v>
          </cell>
          <cell r="AK7384" t="str">
            <v>Not Available</v>
          </cell>
          <cell r="AN7384">
            <v>0</v>
          </cell>
        </row>
        <row r="7385">
          <cell r="T7385" t="str">
            <v>johnwals</v>
          </cell>
          <cell r="AK7385" t="str">
            <v>Case Not Resolved</v>
          </cell>
          <cell r="AN7385">
            <v>0</v>
          </cell>
        </row>
        <row r="7386">
          <cell r="T7386" t="str">
            <v>yitingc</v>
          </cell>
          <cell r="AK7386" t="str">
            <v>Case Not Resolved</v>
          </cell>
          <cell r="AN7386">
            <v>0</v>
          </cell>
        </row>
        <row r="7387">
          <cell r="T7387" t="str">
            <v>johnwals</v>
          </cell>
          <cell r="AK7387" t="str">
            <v>Case Not Resolved</v>
          </cell>
          <cell r="AN7387">
            <v>0</v>
          </cell>
        </row>
        <row r="7388">
          <cell r="T7388" t="str">
            <v>wazhao</v>
          </cell>
          <cell r="AK7388" t="str">
            <v>Case Not Resolved</v>
          </cell>
          <cell r="AN7388">
            <v>0</v>
          </cell>
        </row>
        <row r="7389">
          <cell r="T7389" t="str">
            <v>luyingao</v>
          </cell>
          <cell r="AK7389" t="str">
            <v>Case Not Resolved</v>
          </cell>
          <cell r="AN7389">
            <v>0</v>
          </cell>
        </row>
        <row r="7390">
          <cell r="T7390" t="str">
            <v>luyingao</v>
          </cell>
          <cell r="AK7390" t="str">
            <v>Case Not Resolved</v>
          </cell>
          <cell r="AN7390">
            <v>0</v>
          </cell>
        </row>
        <row r="7391">
          <cell r="T7391" t="str">
            <v>mbbravo</v>
          </cell>
          <cell r="AK7391" t="str">
            <v>VAT Uploaded</v>
          </cell>
          <cell r="AN7391">
            <v>1</v>
          </cell>
        </row>
        <row r="7392">
          <cell r="T7392" t="str">
            <v>matyldk</v>
          </cell>
          <cell r="AK7392" t="str">
            <v>Case Not Resolved</v>
          </cell>
          <cell r="AN7392">
            <v>0</v>
          </cell>
        </row>
        <row r="7393">
          <cell r="AK7393" t="str">
            <v>Case Not Resolved</v>
          </cell>
          <cell r="AN7393">
            <v>0</v>
          </cell>
        </row>
        <row r="7394">
          <cell r="AK7394" t="str">
            <v>Case Not Resolved</v>
          </cell>
          <cell r="AN7394">
            <v>0</v>
          </cell>
        </row>
        <row r="7395">
          <cell r="AK7395" t="str">
            <v>Case Not Resolved</v>
          </cell>
          <cell r="AN7395">
            <v>1</v>
          </cell>
        </row>
        <row r="7396">
          <cell r="T7396" t="str">
            <v>zhaoyua</v>
          </cell>
          <cell r="AK7396" t="str">
            <v>Not Available</v>
          </cell>
          <cell r="AN7396">
            <v>0</v>
          </cell>
        </row>
        <row r="7397">
          <cell r="AK7397" t="str">
            <v>Case Not Resolved</v>
          </cell>
          <cell r="AN7397">
            <v>1</v>
          </cell>
        </row>
        <row r="7398">
          <cell r="T7398" t="str">
            <v>xinru</v>
          </cell>
          <cell r="AK7398" t="str">
            <v>2019 UVN No Proof or Rejected</v>
          </cell>
          <cell r="AN7398">
            <v>0</v>
          </cell>
        </row>
        <row r="7399">
          <cell r="T7399" t="str">
            <v>qiweiyi</v>
          </cell>
          <cell r="AK7399" t="str">
            <v>Not Available</v>
          </cell>
          <cell r="AN7399">
            <v>0</v>
          </cell>
        </row>
        <row r="7400">
          <cell r="T7400" t="str">
            <v>lujang</v>
          </cell>
          <cell r="AK7400" t="str">
            <v>Not Available</v>
          </cell>
          <cell r="AN7400">
            <v>0</v>
          </cell>
        </row>
        <row r="7401">
          <cell r="T7401" t="str">
            <v>liuwenyu</v>
          </cell>
          <cell r="AK7401" t="str">
            <v>2019 UVN Proof Provided</v>
          </cell>
          <cell r="AN7401">
            <v>1</v>
          </cell>
        </row>
        <row r="7402">
          <cell r="AK7402" t="str">
            <v>Case Not Resolved</v>
          </cell>
          <cell r="AN7402">
            <v>0</v>
          </cell>
        </row>
        <row r="7403">
          <cell r="T7403" t="str">
            <v>mbbravo</v>
          </cell>
          <cell r="AK7403" t="str">
            <v>Valid proof provided</v>
          </cell>
          <cell r="AN7403">
            <v>0</v>
          </cell>
        </row>
        <row r="7404">
          <cell r="T7404" t="str">
            <v>johnwals</v>
          </cell>
          <cell r="AK7404" t="str">
            <v>Unresponsive Seller</v>
          </cell>
          <cell r="AN7404">
            <v>0</v>
          </cell>
        </row>
        <row r="7405">
          <cell r="T7405" t="str">
            <v>hashen</v>
          </cell>
          <cell r="AK7405" t="str">
            <v>Case Not Resolved</v>
          </cell>
          <cell r="AN7405">
            <v>0</v>
          </cell>
        </row>
        <row r="7406">
          <cell r="T7406" t="str">
            <v>mukimovt</v>
          </cell>
          <cell r="AK7406" t="str">
            <v>Waiting for proof</v>
          </cell>
          <cell r="AN7406">
            <v>0</v>
          </cell>
        </row>
        <row r="7407">
          <cell r="T7407" t="str">
            <v>wngmlu</v>
          </cell>
          <cell r="AK7407" t="str">
            <v>Case Not Resolved</v>
          </cell>
          <cell r="AN7407">
            <v>0</v>
          </cell>
        </row>
        <row r="7408">
          <cell r="T7408" t="str">
            <v>wngmlu</v>
          </cell>
          <cell r="AK7408" t="str">
            <v>Case Not Resolved</v>
          </cell>
          <cell r="AN7408">
            <v>0</v>
          </cell>
        </row>
        <row r="7409">
          <cell r="T7409" t="str">
            <v>yuxiam</v>
          </cell>
          <cell r="AK7409" t="str">
            <v>Case Not Resolved</v>
          </cell>
          <cell r="AN7409">
            <v>0</v>
          </cell>
        </row>
        <row r="7410">
          <cell r="T7410" t="str">
            <v>yuntang</v>
          </cell>
          <cell r="AK7410" t="str">
            <v>Valid proof provided</v>
          </cell>
          <cell r="AN7410">
            <v>0</v>
          </cell>
        </row>
        <row r="7411">
          <cell r="AK7411" t="str">
            <v>Case Not Resolved</v>
          </cell>
          <cell r="AN7411">
            <v>0</v>
          </cell>
        </row>
        <row r="7412">
          <cell r="T7412" t="str">
            <v>lujang</v>
          </cell>
          <cell r="AK7412" t="str">
            <v>Not Available</v>
          </cell>
          <cell r="AN7412">
            <v>0</v>
          </cell>
        </row>
        <row r="7413">
          <cell r="AK7413" t="str">
            <v>Case Not Resolved</v>
          </cell>
          <cell r="AN7413">
            <v>1</v>
          </cell>
        </row>
        <row r="7414">
          <cell r="T7414" t="str">
            <v>wingkwal</v>
          </cell>
          <cell r="AK7414" t="str">
            <v>Not Available</v>
          </cell>
          <cell r="AN7414">
            <v>0</v>
          </cell>
        </row>
        <row r="7415">
          <cell r="T7415" t="str">
            <v>mbbravo</v>
          </cell>
          <cell r="AK7415" t="str">
            <v>VAT Uploaded</v>
          </cell>
          <cell r="AN7415">
            <v>0</v>
          </cell>
        </row>
        <row r="7416">
          <cell r="T7416" t="str">
            <v>mbbravo</v>
          </cell>
          <cell r="AK7416" t="str">
            <v>VAT Uploaded</v>
          </cell>
          <cell r="AN7416">
            <v>0</v>
          </cell>
        </row>
        <row r="7417">
          <cell r="T7417" t="str">
            <v>hashen</v>
          </cell>
          <cell r="AK7417" t="str">
            <v>Case Not Resolved</v>
          </cell>
          <cell r="AN7417">
            <v>0</v>
          </cell>
        </row>
        <row r="7418">
          <cell r="T7418" t="str">
            <v>hashen</v>
          </cell>
          <cell r="AK7418" t="str">
            <v>Case Not Resolved</v>
          </cell>
          <cell r="AN7418">
            <v>0</v>
          </cell>
        </row>
        <row r="7419">
          <cell r="T7419" t="str">
            <v>ninagian</v>
          </cell>
          <cell r="AK7419" t="str">
            <v>2019 UVN No Proof or Rejected</v>
          </cell>
          <cell r="AN7419">
            <v>0</v>
          </cell>
        </row>
        <row r="7420">
          <cell r="T7420" t="str">
            <v>rabiv</v>
          </cell>
          <cell r="AK7420" t="str">
            <v>2019 UVN Proof Provided</v>
          </cell>
          <cell r="AN7420">
            <v>0</v>
          </cell>
        </row>
        <row r="7421">
          <cell r="T7421" t="str">
            <v>corkeryr</v>
          </cell>
          <cell r="AK7421" t="str">
            <v>Valid proof provided</v>
          </cell>
          <cell r="AN7421">
            <v>0</v>
          </cell>
        </row>
        <row r="7422">
          <cell r="T7422" t="str">
            <v>mukimovt</v>
          </cell>
          <cell r="AK7422" t="str">
            <v>Other VAT Question</v>
          </cell>
          <cell r="AN7422">
            <v>0</v>
          </cell>
        </row>
        <row r="7423">
          <cell r="T7423" t="str">
            <v>hashen</v>
          </cell>
          <cell r="AK7423" t="str">
            <v>Case Not Resolved</v>
          </cell>
          <cell r="AN7423">
            <v>0</v>
          </cell>
        </row>
        <row r="7424">
          <cell r="T7424" t="str">
            <v>corkeryr</v>
          </cell>
          <cell r="AK7424" t="str">
            <v>VAT Uploaded</v>
          </cell>
          <cell r="AN7424">
            <v>0</v>
          </cell>
        </row>
        <row r="7425">
          <cell r="T7425" t="str">
            <v>johnwals</v>
          </cell>
          <cell r="AK7425" t="str">
            <v>Case Not Resolved</v>
          </cell>
          <cell r="AN7425">
            <v>0</v>
          </cell>
        </row>
        <row r="7426">
          <cell r="T7426" t="str">
            <v>wingkwal</v>
          </cell>
          <cell r="AK7426" t="str">
            <v>Case Not Resolved</v>
          </cell>
          <cell r="AN7426">
            <v>0</v>
          </cell>
        </row>
        <row r="7427">
          <cell r="T7427" t="str">
            <v>chenhaiw</v>
          </cell>
          <cell r="AK7427" t="str">
            <v>Case Not Resolved</v>
          </cell>
          <cell r="AN7427">
            <v>0</v>
          </cell>
        </row>
        <row r="7428">
          <cell r="T7428" t="str">
            <v>matyldk</v>
          </cell>
          <cell r="AK7428" t="str">
            <v>Not Available</v>
          </cell>
          <cell r="AN7428">
            <v>0</v>
          </cell>
        </row>
        <row r="7429">
          <cell r="T7429" t="str">
            <v>liuwenyu</v>
          </cell>
          <cell r="AK7429" t="str">
            <v>Case Not Resolved</v>
          </cell>
          <cell r="AN7429">
            <v>0</v>
          </cell>
        </row>
        <row r="7430">
          <cell r="T7430" t="str">
            <v>zhizha</v>
          </cell>
          <cell r="AK7430" t="str">
            <v>Case Not Resolved</v>
          </cell>
          <cell r="AN7430">
            <v>0</v>
          </cell>
        </row>
        <row r="7431">
          <cell r="AK7431" t="str">
            <v>2019 UVN Proof Provided</v>
          </cell>
          <cell r="AN7431">
            <v>0</v>
          </cell>
        </row>
        <row r="7432">
          <cell r="T7432" t="str">
            <v>johnwals</v>
          </cell>
          <cell r="AK7432" t="str">
            <v>VAT Uploaded</v>
          </cell>
          <cell r="AN7432">
            <v>0</v>
          </cell>
        </row>
        <row r="7433">
          <cell r="T7433" t="str">
            <v>johnwals</v>
          </cell>
          <cell r="AK7433" t="str">
            <v>Unresponsive Seller</v>
          </cell>
          <cell r="AN7433">
            <v>0</v>
          </cell>
        </row>
        <row r="7434">
          <cell r="T7434" t="str">
            <v>johnwals</v>
          </cell>
          <cell r="AK7434" t="str">
            <v>Unresponsive Seller</v>
          </cell>
          <cell r="AN7434">
            <v>0</v>
          </cell>
        </row>
        <row r="7435">
          <cell r="T7435" t="str">
            <v>ninagian</v>
          </cell>
          <cell r="AK7435" t="str">
            <v>Other VAT Question</v>
          </cell>
          <cell r="AN7435">
            <v>0</v>
          </cell>
        </row>
        <row r="7436">
          <cell r="T7436" t="str">
            <v>johnwals</v>
          </cell>
          <cell r="AK7436" t="str">
            <v>Case Not Resolved</v>
          </cell>
          <cell r="AN7436">
            <v>0</v>
          </cell>
        </row>
        <row r="7437">
          <cell r="T7437" t="str">
            <v>chenhaiw</v>
          </cell>
          <cell r="AK7437" t="str">
            <v>Case Not Resolved</v>
          </cell>
          <cell r="AN7437">
            <v>0</v>
          </cell>
        </row>
        <row r="7438">
          <cell r="T7438" t="str">
            <v>lisiqun</v>
          </cell>
          <cell r="AK7438" t="str">
            <v>Case Not Resolved</v>
          </cell>
          <cell r="AN7438">
            <v>0</v>
          </cell>
        </row>
        <row r="7439">
          <cell r="T7439" t="str">
            <v>lisiqun</v>
          </cell>
          <cell r="AK7439" t="str">
            <v>Case Not Resolved</v>
          </cell>
          <cell r="AN7439">
            <v>0</v>
          </cell>
        </row>
        <row r="7440">
          <cell r="AK7440" t="str">
            <v>Case Not Resolved</v>
          </cell>
          <cell r="AN7440">
            <v>1</v>
          </cell>
        </row>
        <row r="7441">
          <cell r="T7441" t="str">
            <v>sunhengy</v>
          </cell>
          <cell r="AK7441" t="str">
            <v>Not Available</v>
          </cell>
          <cell r="AN7441">
            <v>0</v>
          </cell>
        </row>
        <row r="7442">
          <cell r="T7442" t="str">
            <v>yumengya</v>
          </cell>
          <cell r="AK7442" t="str">
            <v>Not Available</v>
          </cell>
          <cell r="AN7442">
            <v>0</v>
          </cell>
        </row>
        <row r="7443">
          <cell r="T7443" t="str">
            <v>jinqin</v>
          </cell>
          <cell r="AK7443" t="str">
            <v>Not Available</v>
          </cell>
          <cell r="AN7443">
            <v>0</v>
          </cell>
        </row>
        <row r="7444">
          <cell r="T7444" t="str">
            <v>mbbravo</v>
          </cell>
          <cell r="AK7444" t="str">
            <v>VAT Uploaded</v>
          </cell>
          <cell r="AN7444">
            <v>0</v>
          </cell>
        </row>
        <row r="7445">
          <cell r="T7445" t="str">
            <v>johnwals</v>
          </cell>
          <cell r="AK7445" t="str">
            <v>VAT Uploaded</v>
          </cell>
          <cell r="AN7445">
            <v>0</v>
          </cell>
        </row>
        <row r="7446">
          <cell r="T7446" t="str">
            <v>mbbravo</v>
          </cell>
          <cell r="AK7446" t="str">
            <v>VAT Uploaded</v>
          </cell>
          <cell r="AN7446">
            <v>0</v>
          </cell>
        </row>
        <row r="7447">
          <cell r="T7447" t="str">
            <v>johnwals</v>
          </cell>
          <cell r="AK7447" t="str">
            <v>2019 UVN No Proof or Rejected</v>
          </cell>
          <cell r="AN7447">
            <v>0</v>
          </cell>
        </row>
        <row r="7448">
          <cell r="T7448" t="str">
            <v>johnwals</v>
          </cell>
          <cell r="AK7448" t="str">
            <v>Unresponsive Seller</v>
          </cell>
          <cell r="AN7448">
            <v>0</v>
          </cell>
        </row>
        <row r="7449">
          <cell r="T7449" t="str">
            <v>ninagian</v>
          </cell>
          <cell r="AK7449" t="str">
            <v>Other VAT Question</v>
          </cell>
          <cell r="AN7449">
            <v>1</v>
          </cell>
        </row>
        <row r="7450">
          <cell r="T7450" t="str">
            <v>johnwals</v>
          </cell>
          <cell r="AK7450" t="str">
            <v>Case Not Resolved</v>
          </cell>
          <cell r="AN7450">
            <v>0</v>
          </cell>
        </row>
        <row r="7451">
          <cell r="T7451" t="str">
            <v>johnwals</v>
          </cell>
          <cell r="AK7451" t="str">
            <v>VAT Uploaded</v>
          </cell>
          <cell r="AN7451">
            <v>0</v>
          </cell>
        </row>
        <row r="7452">
          <cell r="T7452" t="str">
            <v>yitingc</v>
          </cell>
          <cell r="AK7452" t="str">
            <v>Valid proof provided</v>
          </cell>
          <cell r="AN7452">
            <v>0</v>
          </cell>
        </row>
        <row r="7453">
          <cell r="T7453" t="str">
            <v>yuntang</v>
          </cell>
          <cell r="AK7453" t="str">
            <v>Case Not Resolved</v>
          </cell>
          <cell r="AN7453">
            <v>1</v>
          </cell>
        </row>
        <row r="7454">
          <cell r="T7454" t="str">
            <v>hashen</v>
          </cell>
          <cell r="AK7454" t="str">
            <v>Case Not Resolved</v>
          </cell>
          <cell r="AN7454">
            <v>0</v>
          </cell>
        </row>
        <row r="7455">
          <cell r="T7455" t="str">
            <v>immatte</v>
          </cell>
          <cell r="AK7455" t="str">
            <v>Other - No Applicable Reason Code</v>
          </cell>
          <cell r="AN7455">
            <v>0</v>
          </cell>
        </row>
        <row r="7456">
          <cell r="T7456" t="str">
            <v>wngmlu</v>
          </cell>
          <cell r="AK7456" t="str">
            <v>Not Available</v>
          </cell>
          <cell r="AN7456">
            <v>0</v>
          </cell>
        </row>
        <row r="7457">
          <cell r="T7457" t="str">
            <v>qiweiyi</v>
          </cell>
          <cell r="AK7457" t="str">
            <v>Not Available</v>
          </cell>
          <cell r="AN7457">
            <v>0</v>
          </cell>
        </row>
        <row r="7458">
          <cell r="T7458" t="str">
            <v>qiweiyi</v>
          </cell>
          <cell r="AK7458" t="str">
            <v>Not Available</v>
          </cell>
          <cell r="AN7458">
            <v>0</v>
          </cell>
        </row>
        <row r="7459">
          <cell r="T7459" t="str">
            <v>liuwenyu</v>
          </cell>
          <cell r="AK7459" t="str">
            <v>Not Available</v>
          </cell>
          <cell r="AN7459">
            <v>0</v>
          </cell>
        </row>
        <row r="7460">
          <cell r="AK7460" t="str">
            <v>Case Not Resolved</v>
          </cell>
          <cell r="AN7460">
            <v>0</v>
          </cell>
        </row>
        <row r="7461">
          <cell r="AK7461" t="str">
            <v>Case Not Resolved</v>
          </cell>
          <cell r="AN7461">
            <v>1</v>
          </cell>
        </row>
        <row r="7462">
          <cell r="AK7462" t="str">
            <v>Case Not Resolved</v>
          </cell>
          <cell r="AN7462">
            <v>1</v>
          </cell>
        </row>
        <row r="7463">
          <cell r="T7463" t="str">
            <v>johnwals</v>
          </cell>
          <cell r="AK7463" t="str">
            <v>VAT Uploaded</v>
          </cell>
          <cell r="AN7463">
            <v>0</v>
          </cell>
        </row>
        <row r="7464">
          <cell r="T7464" t="str">
            <v>johnwals</v>
          </cell>
          <cell r="AK7464" t="str">
            <v>2019 UVN No Proof or Rejected</v>
          </cell>
          <cell r="AN7464">
            <v>0</v>
          </cell>
        </row>
        <row r="7465">
          <cell r="T7465" t="str">
            <v>johnwals</v>
          </cell>
          <cell r="AK7465" t="str">
            <v>Case Not Resolved</v>
          </cell>
          <cell r="AN7465">
            <v>0</v>
          </cell>
        </row>
        <row r="7466">
          <cell r="T7466" t="str">
            <v>hashen</v>
          </cell>
          <cell r="AK7466" t="str">
            <v>Case Not Resolved</v>
          </cell>
          <cell r="AN7466">
            <v>0</v>
          </cell>
        </row>
        <row r="7467">
          <cell r="T7467" t="str">
            <v>hashen</v>
          </cell>
          <cell r="AK7467" t="str">
            <v>Case Not Resolved</v>
          </cell>
          <cell r="AN7467">
            <v>0</v>
          </cell>
        </row>
        <row r="7468">
          <cell r="T7468" t="str">
            <v>wngmlu</v>
          </cell>
          <cell r="AK7468" t="str">
            <v>Case Not Resolved</v>
          </cell>
          <cell r="AN7468">
            <v>0</v>
          </cell>
        </row>
        <row r="7469">
          <cell r="T7469" t="str">
            <v>yitingc</v>
          </cell>
          <cell r="AK7469" t="str">
            <v>Case Not Resolved</v>
          </cell>
          <cell r="AN7469">
            <v>0</v>
          </cell>
        </row>
        <row r="7470">
          <cell r="T7470" t="str">
            <v>yitingc</v>
          </cell>
          <cell r="AK7470" t="str">
            <v>Case Not Resolved</v>
          </cell>
          <cell r="AN7470">
            <v>0</v>
          </cell>
        </row>
        <row r="7471">
          <cell r="T7471" t="str">
            <v>yitingc</v>
          </cell>
          <cell r="AK7471" t="str">
            <v>Case Not Resolved</v>
          </cell>
          <cell r="AN7471">
            <v>0</v>
          </cell>
        </row>
        <row r="7472">
          <cell r="T7472" t="str">
            <v>yuxiam</v>
          </cell>
          <cell r="AK7472" t="str">
            <v>Case Not Resolved</v>
          </cell>
          <cell r="AN7472">
            <v>0</v>
          </cell>
        </row>
        <row r="7473">
          <cell r="T7473" t="str">
            <v>xiaogren</v>
          </cell>
          <cell r="AK7473" t="str">
            <v>Case Not Resolved</v>
          </cell>
          <cell r="AN7473">
            <v>0</v>
          </cell>
        </row>
        <row r="7474">
          <cell r="T7474" t="str">
            <v>yuxiam</v>
          </cell>
          <cell r="AK7474" t="str">
            <v>Case Not Resolved</v>
          </cell>
          <cell r="AN7474">
            <v>0</v>
          </cell>
        </row>
        <row r="7475">
          <cell r="AK7475" t="str">
            <v>Other VAT Question</v>
          </cell>
          <cell r="AN7475">
            <v>0</v>
          </cell>
        </row>
        <row r="7476">
          <cell r="T7476" t="str">
            <v>chiahsl</v>
          </cell>
          <cell r="AK7476" t="str">
            <v>Not Available</v>
          </cell>
          <cell r="AN7476">
            <v>0</v>
          </cell>
        </row>
        <row r="7477">
          <cell r="T7477" t="str">
            <v>mbbravo</v>
          </cell>
          <cell r="AK7477" t="str">
            <v>VAT Uploaded</v>
          </cell>
          <cell r="AN7477">
            <v>0</v>
          </cell>
        </row>
        <row r="7478">
          <cell r="AK7478" t="str">
            <v>Case Not Resolved</v>
          </cell>
          <cell r="AN7478">
            <v>0</v>
          </cell>
        </row>
        <row r="7479">
          <cell r="T7479" t="str">
            <v>hashen</v>
          </cell>
          <cell r="AK7479" t="str">
            <v>Case Not Resolved</v>
          </cell>
          <cell r="AN7479">
            <v>0</v>
          </cell>
        </row>
        <row r="7480">
          <cell r="T7480" t="str">
            <v>rabiv</v>
          </cell>
          <cell r="AK7480" t="str">
            <v>VAT Uploaded</v>
          </cell>
          <cell r="AN7480">
            <v>0</v>
          </cell>
        </row>
        <row r="7481">
          <cell r="T7481" t="str">
            <v>johnwals</v>
          </cell>
          <cell r="AK7481" t="str">
            <v>Case Not Resolved</v>
          </cell>
          <cell r="AN7481">
            <v>0</v>
          </cell>
        </row>
        <row r="7482">
          <cell r="T7482" t="str">
            <v>hashen</v>
          </cell>
          <cell r="AK7482" t="str">
            <v>Case Not Resolved</v>
          </cell>
          <cell r="AN7482">
            <v>0</v>
          </cell>
        </row>
        <row r="7483">
          <cell r="T7483" t="str">
            <v>johnwals</v>
          </cell>
          <cell r="AK7483" t="str">
            <v>Case Not Resolved</v>
          </cell>
          <cell r="AN7483">
            <v>0</v>
          </cell>
        </row>
        <row r="7484">
          <cell r="T7484" t="str">
            <v>johnwals</v>
          </cell>
          <cell r="AK7484" t="str">
            <v>VISA / VISA Light Registered</v>
          </cell>
          <cell r="AN7484">
            <v>0</v>
          </cell>
        </row>
        <row r="7485">
          <cell r="T7485" t="str">
            <v>immatte</v>
          </cell>
          <cell r="AK7485" t="str">
            <v>Other - No Applicable Reason Code</v>
          </cell>
          <cell r="AN7485">
            <v>0</v>
          </cell>
        </row>
        <row r="7486">
          <cell r="AK7486" t="str">
            <v>2019 UVN No Proof or Rejected</v>
          </cell>
          <cell r="AN7486">
            <v>1</v>
          </cell>
        </row>
        <row r="7487">
          <cell r="T7487" t="str">
            <v>mbbravo</v>
          </cell>
          <cell r="AK7487" t="str">
            <v>VAT Uploaded</v>
          </cell>
          <cell r="AN7487">
            <v>0</v>
          </cell>
        </row>
        <row r="7488">
          <cell r="T7488" t="str">
            <v>mbbravo</v>
          </cell>
          <cell r="AK7488" t="str">
            <v>VAT Uploaded</v>
          </cell>
          <cell r="AN7488">
            <v>0</v>
          </cell>
        </row>
        <row r="7489">
          <cell r="T7489" t="str">
            <v>johnwals</v>
          </cell>
          <cell r="AK7489" t="str">
            <v>Case Not Resolved</v>
          </cell>
          <cell r="AN7489">
            <v>0</v>
          </cell>
        </row>
        <row r="7490">
          <cell r="T7490" t="str">
            <v>ddanma</v>
          </cell>
          <cell r="AK7490" t="str">
            <v>Case Not Resolved</v>
          </cell>
          <cell r="AN7490">
            <v>0</v>
          </cell>
        </row>
        <row r="7491">
          <cell r="T7491" t="str">
            <v>hashen</v>
          </cell>
          <cell r="AK7491" t="str">
            <v>Waiting for proof</v>
          </cell>
          <cell r="AN7491">
            <v>0</v>
          </cell>
        </row>
        <row r="7492">
          <cell r="T7492" t="str">
            <v>wngmlu</v>
          </cell>
          <cell r="AK7492" t="str">
            <v>Case Not Resolved</v>
          </cell>
          <cell r="AN7492">
            <v>0</v>
          </cell>
        </row>
        <row r="7493">
          <cell r="T7493" t="str">
            <v>lisiqun</v>
          </cell>
          <cell r="AK7493" t="str">
            <v>Waiting for proof</v>
          </cell>
          <cell r="AN7493">
            <v>0</v>
          </cell>
        </row>
        <row r="7494">
          <cell r="T7494" t="str">
            <v>corkeryr</v>
          </cell>
          <cell r="AK7494" t="str">
            <v>Unresponsive Seller</v>
          </cell>
          <cell r="AN7494">
            <v>0</v>
          </cell>
        </row>
        <row r="7495">
          <cell r="T7495" t="str">
            <v>lisiqun</v>
          </cell>
          <cell r="AK7495" t="str">
            <v>Case Not Resolved</v>
          </cell>
          <cell r="AN7495">
            <v>0</v>
          </cell>
        </row>
        <row r="7496">
          <cell r="T7496" t="str">
            <v>chiahsl</v>
          </cell>
          <cell r="AK7496" t="str">
            <v>VAT Uploaded</v>
          </cell>
          <cell r="AN7496">
            <v>1</v>
          </cell>
        </row>
        <row r="7497">
          <cell r="AK7497" t="str">
            <v>Case Not Resolved</v>
          </cell>
          <cell r="AN7497">
            <v>0</v>
          </cell>
        </row>
        <row r="7498">
          <cell r="T7498" t="str">
            <v>johnwals</v>
          </cell>
          <cell r="AK7498" t="str">
            <v>VAT Uploaded</v>
          </cell>
          <cell r="AN7498">
            <v>0</v>
          </cell>
        </row>
        <row r="7499">
          <cell r="T7499" t="str">
            <v>hashen</v>
          </cell>
          <cell r="AK7499" t="str">
            <v>Case Not Resolved</v>
          </cell>
          <cell r="AN7499">
            <v>0</v>
          </cell>
        </row>
        <row r="7500">
          <cell r="T7500" t="str">
            <v>ninagian</v>
          </cell>
          <cell r="AK7500" t="str">
            <v>Other VAT Question</v>
          </cell>
          <cell r="AN7500">
            <v>0</v>
          </cell>
        </row>
        <row r="7501">
          <cell r="T7501" t="str">
            <v>soriniss</v>
          </cell>
          <cell r="AK7501" t="str">
            <v>Other - No Applicable Reason Code</v>
          </cell>
          <cell r="AN7501">
            <v>0</v>
          </cell>
        </row>
        <row r="7502">
          <cell r="T7502" t="str">
            <v>lisiqun</v>
          </cell>
          <cell r="AK7502" t="str">
            <v>Case Not Resolved</v>
          </cell>
          <cell r="AN7502">
            <v>0</v>
          </cell>
        </row>
        <row r="7503">
          <cell r="T7503" t="str">
            <v>matyldk</v>
          </cell>
          <cell r="AK7503" t="str">
            <v>Case Not Resolved</v>
          </cell>
          <cell r="AN7503">
            <v>0</v>
          </cell>
        </row>
        <row r="7504">
          <cell r="T7504" t="str">
            <v>zhizha</v>
          </cell>
          <cell r="AK7504" t="str">
            <v>Case Not Resolved</v>
          </cell>
          <cell r="AN7504">
            <v>0</v>
          </cell>
        </row>
        <row r="7505">
          <cell r="T7505" t="str">
            <v>yuxiam</v>
          </cell>
          <cell r="AK7505" t="str">
            <v>Case Not Resolved</v>
          </cell>
          <cell r="AN7505">
            <v>0</v>
          </cell>
        </row>
        <row r="7506">
          <cell r="T7506" t="str">
            <v>hashen</v>
          </cell>
          <cell r="AK7506" t="str">
            <v>Case Not Resolved</v>
          </cell>
          <cell r="AN7506">
            <v>0</v>
          </cell>
        </row>
        <row r="7507">
          <cell r="T7507" t="str">
            <v>johnwals</v>
          </cell>
          <cell r="AK7507" t="str">
            <v>Case Not Resolved</v>
          </cell>
          <cell r="AN7507">
            <v>0</v>
          </cell>
        </row>
        <row r="7508">
          <cell r="T7508" t="str">
            <v>johnwals</v>
          </cell>
          <cell r="AK7508" t="str">
            <v>Case Not Resolved</v>
          </cell>
          <cell r="AN7508">
            <v>0</v>
          </cell>
        </row>
        <row r="7509">
          <cell r="T7509" t="str">
            <v>yitingc</v>
          </cell>
          <cell r="AK7509" t="str">
            <v>Case Not Resolved</v>
          </cell>
          <cell r="AN7509">
            <v>0</v>
          </cell>
        </row>
        <row r="7510">
          <cell r="T7510" t="str">
            <v>yuntang</v>
          </cell>
          <cell r="AK7510" t="str">
            <v>Case Not Resolved</v>
          </cell>
          <cell r="AN7510">
            <v>0</v>
          </cell>
        </row>
        <row r="7511">
          <cell r="T7511" t="str">
            <v>yumengya</v>
          </cell>
          <cell r="AK7511" t="str">
            <v>Case Not Resolved</v>
          </cell>
          <cell r="AN7511">
            <v>0</v>
          </cell>
        </row>
        <row r="7512">
          <cell r="T7512" t="str">
            <v>luyingao</v>
          </cell>
          <cell r="AK7512" t="str">
            <v>Case Not Resolved</v>
          </cell>
          <cell r="AN7512">
            <v>0</v>
          </cell>
        </row>
        <row r="7513">
          <cell r="T7513" t="str">
            <v>yitingc</v>
          </cell>
          <cell r="AK7513" t="str">
            <v>Case Not Resolved</v>
          </cell>
          <cell r="AN7513">
            <v>0</v>
          </cell>
        </row>
        <row r="7514">
          <cell r="T7514" t="str">
            <v>lujang</v>
          </cell>
          <cell r="AK7514" t="str">
            <v>Case Not Resolved</v>
          </cell>
          <cell r="AN7514">
            <v>0</v>
          </cell>
        </row>
        <row r="7515">
          <cell r="T7515" t="str">
            <v>lnjn</v>
          </cell>
          <cell r="AK7515" t="str">
            <v>Not Available</v>
          </cell>
          <cell r="AN7515">
            <v>0</v>
          </cell>
        </row>
        <row r="7516">
          <cell r="T7516" t="str">
            <v>ouyangl</v>
          </cell>
          <cell r="AK7516" t="str">
            <v>Not Available</v>
          </cell>
          <cell r="AN7516">
            <v>0</v>
          </cell>
        </row>
        <row r="7517">
          <cell r="T7517" t="str">
            <v>chenhaiw</v>
          </cell>
          <cell r="AK7517" t="str">
            <v>Not Available</v>
          </cell>
          <cell r="AN7517">
            <v>0</v>
          </cell>
        </row>
        <row r="7518">
          <cell r="AK7518" t="str">
            <v>Case Not Resolved</v>
          </cell>
          <cell r="AN7518">
            <v>0</v>
          </cell>
        </row>
        <row r="7519">
          <cell r="T7519" t="str">
            <v>cillianc</v>
          </cell>
          <cell r="AK7519" t="str">
            <v>2019 UVN No Proof or Rejected</v>
          </cell>
          <cell r="AN7519">
            <v>0</v>
          </cell>
        </row>
        <row r="7520">
          <cell r="AK7520" t="str">
            <v>2019 UVN No Proof or Rejected</v>
          </cell>
          <cell r="AN7520">
            <v>0</v>
          </cell>
        </row>
        <row r="7521">
          <cell r="T7521" t="str">
            <v>mukimovt</v>
          </cell>
          <cell r="AK7521" t="str">
            <v>Other VAT Question</v>
          </cell>
          <cell r="AN7521">
            <v>0</v>
          </cell>
        </row>
        <row r="7522">
          <cell r="T7522" t="str">
            <v>lisiqun</v>
          </cell>
          <cell r="AK7522" t="str">
            <v>Waiting for proof</v>
          </cell>
          <cell r="AN7522">
            <v>0</v>
          </cell>
        </row>
        <row r="7523">
          <cell r="T7523" t="str">
            <v>xiaogren</v>
          </cell>
          <cell r="AK7523" t="str">
            <v>Case Not Resolved</v>
          </cell>
          <cell r="AN7523">
            <v>0</v>
          </cell>
        </row>
        <row r="7524">
          <cell r="T7524" t="str">
            <v>yuqhuang</v>
          </cell>
          <cell r="AK7524" t="str">
            <v>Case Not Resolved</v>
          </cell>
          <cell r="AN7524">
            <v>0</v>
          </cell>
        </row>
        <row r="7525">
          <cell r="T7525" t="str">
            <v>yuxiam</v>
          </cell>
          <cell r="AK7525" t="str">
            <v>Case Not Resolved</v>
          </cell>
          <cell r="AN7525">
            <v>0</v>
          </cell>
        </row>
        <row r="7526">
          <cell r="T7526" t="str">
            <v>wuying</v>
          </cell>
          <cell r="AK7526" t="str">
            <v>Not Available</v>
          </cell>
          <cell r="AN7526">
            <v>0</v>
          </cell>
        </row>
        <row r="7527">
          <cell r="AK7527" t="str">
            <v>2019 UVN No Proof or Rejected</v>
          </cell>
          <cell r="AN7527">
            <v>1</v>
          </cell>
        </row>
        <row r="7528">
          <cell r="AK7528" t="str">
            <v>Case Not Resolved</v>
          </cell>
          <cell r="AN7528">
            <v>0</v>
          </cell>
        </row>
        <row r="7529">
          <cell r="T7529" t="str">
            <v>hashen</v>
          </cell>
          <cell r="AK7529" t="str">
            <v>Case Not Resolved</v>
          </cell>
          <cell r="AN7529">
            <v>0</v>
          </cell>
        </row>
        <row r="7530">
          <cell r="T7530" t="str">
            <v>johnwals</v>
          </cell>
          <cell r="AK7530" t="str">
            <v>Case Not Resolved</v>
          </cell>
          <cell r="AN7530">
            <v>0</v>
          </cell>
        </row>
        <row r="7531">
          <cell r="T7531" t="str">
            <v>chiahsl</v>
          </cell>
          <cell r="AK7531" t="str">
            <v>Case Not Resolved</v>
          </cell>
          <cell r="AN7531">
            <v>0</v>
          </cell>
        </row>
        <row r="7532">
          <cell r="T7532" t="str">
            <v>matyldk</v>
          </cell>
          <cell r="AK7532" t="str">
            <v>Case Not Resolved</v>
          </cell>
          <cell r="AN7532">
            <v>0</v>
          </cell>
        </row>
        <row r="7533">
          <cell r="T7533" t="str">
            <v>yuqhuang</v>
          </cell>
          <cell r="AK7533" t="str">
            <v>Other VAT Question</v>
          </cell>
          <cell r="AN7533">
            <v>0</v>
          </cell>
        </row>
        <row r="7534">
          <cell r="T7534" t="str">
            <v>yuntang</v>
          </cell>
          <cell r="AK7534" t="str">
            <v>VISA / VISA Light Registered</v>
          </cell>
          <cell r="AN7534">
            <v>0</v>
          </cell>
        </row>
        <row r="7535">
          <cell r="T7535" t="str">
            <v>yitingc</v>
          </cell>
          <cell r="AK7535" t="str">
            <v>Case Not Resolved</v>
          </cell>
          <cell r="AN7535">
            <v>0</v>
          </cell>
        </row>
        <row r="7536">
          <cell r="T7536" t="str">
            <v>yuntang</v>
          </cell>
          <cell r="AK7536" t="str">
            <v>Case Not Resolved</v>
          </cell>
          <cell r="AN7536">
            <v>0</v>
          </cell>
        </row>
        <row r="7537">
          <cell r="T7537" t="str">
            <v>yitingc</v>
          </cell>
          <cell r="AK7537" t="str">
            <v>Case Not Resolved</v>
          </cell>
          <cell r="AN7537">
            <v>0</v>
          </cell>
        </row>
        <row r="7538">
          <cell r="T7538" t="str">
            <v>luyingao</v>
          </cell>
          <cell r="AK7538" t="str">
            <v>Case Not Resolved</v>
          </cell>
          <cell r="AN7538">
            <v>0</v>
          </cell>
        </row>
        <row r="7539">
          <cell r="T7539" t="str">
            <v>luyingao</v>
          </cell>
          <cell r="AK7539" t="str">
            <v>Case Not Resolved</v>
          </cell>
          <cell r="AN7539">
            <v>0</v>
          </cell>
        </row>
        <row r="7540">
          <cell r="T7540" t="str">
            <v>yuxiam</v>
          </cell>
          <cell r="AK7540" t="str">
            <v>Case Not Resolved</v>
          </cell>
          <cell r="AN7540">
            <v>0</v>
          </cell>
        </row>
        <row r="7541">
          <cell r="T7541" t="str">
            <v>luyingao</v>
          </cell>
          <cell r="AK7541" t="str">
            <v>Case Not Resolved</v>
          </cell>
          <cell r="AN7541">
            <v>0</v>
          </cell>
        </row>
        <row r="7542">
          <cell r="T7542" t="str">
            <v>lnjn</v>
          </cell>
          <cell r="AK7542" t="str">
            <v>Not Available</v>
          </cell>
          <cell r="AN7542">
            <v>0</v>
          </cell>
        </row>
        <row r="7543">
          <cell r="AK7543" t="str">
            <v>Case Not Resolved</v>
          </cell>
          <cell r="AN7543">
            <v>1</v>
          </cell>
        </row>
        <row r="7544">
          <cell r="T7544" t="str">
            <v>mukimovt</v>
          </cell>
          <cell r="AK7544" t="str">
            <v>Other VAT Question</v>
          </cell>
          <cell r="AN7544">
            <v>0</v>
          </cell>
        </row>
        <row r="7545">
          <cell r="T7545" t="str">
            <v>soriniss</v>
          </cell>
          <cell r="AK7545" t="str">
            <v>Other - No Applicable Reason Code</v>
          </cell>
          <cell r="AN7545">
            <v>0</v>
          </cell>
        </row>
        <row r="7546">
          <cell r="T7546" t="str">
            <v>hashen</v>
          </cell>
          <cell r="AK7546" t="str">
            <v>Case Not Resolved</v>
          </cell>
          <cell r="AN7546">
            <v>0</v>
          </cell>
        </row>
        <row r="7547">
          <cell r="T7547" t="str">
            <v>johnwals</v>
          </cell>
          <cell r="AK7547" t="str">
            <v>VAT Uploaded</v>
          </cell>
          <cell r="AN7547">
            <v>0</v>
          </cell>
        </row>
        <row r="7548">
          <cell r="T7548" t="str">
            <v>amzcri</v>
          </cell>
          <cell r="AK7548" t="str">
            <v>Valid proof provided</v>
          </cell>
          <cell r="AN7548">
            <v>0</v>
          </cell>
        </row>
        <row r="7549">
          <cell r="T7549" t="str">
            <v>xiaogren</v>
          </cell>
          <cell r="AK7549" t="str">
            <v>Case Not Resolved</v>
          </cell>
          <cell r="AN7549">
            <v>0</v>
          </cell>
        </row>
        <row r="7550">
          <cell r="T7550" t="str">
            <v>hashen</v>
          </cell>
          <cell r="AK7550" t="str">
            <v>Case Not Resolved</v>
          </cell>
          <cell r="AN7550">
            <v>0</v>
          </cell>
        </row>
        <row r="7551">
          <cell r="T7551" t="str">
            <v>xiaogren</v>
          </cell>
          <cell r="AK7551" t="str">
            <v>Case Not Resolved</v>
          </cell>
          <cell r="AN7551">
            <v>0</v>
          </cell>
        </row>
        <row r="7552">
          <cell r="T7552" t="str">
            <v>luyingao</v>
          </cell>
          <cell r="AK7552" t="str">
            <v>Case Not Resolved</v>
          </cell>
          <cell r="AN7552">
            <v>0</v>
          </cell>
        </row>
        <row r="7553">
          <cell r="T7553" t="str">
            <v>yuxiam</v>
          </cell>
          <cell r="AK7553" t="str">
            <v>Case Not Resolved</v>
          </cell>
          <cell r="AN7553">
            <v>0</v>
          </cell>
        </row>
        <row r="7554">
          <cell r="T7554" t="str">
            <v>luyingao</v>
          </cell>
          <cell r="AK7554" t="str">
            <v>Case Not Resolved</v>
          </cell>
          <cell r="AN7554">
            <v>0</v>
          </cell>
        </row>
        <row r="7555">
          <cell r="AK7555" t="str">
            <v>Case Not Resolved</v>
          </cell>
          <cell r="AN7555">
            <v>0</v>
          </cell>
        </row>
        <row r="7556">
          <cell r="AK7556" t="str">
            <v>Case Not Resolved</v>
          </cell>
          <cell r="AN7556">
            <v>1</v>
          </cell>
        </row>
        <row r="7557">
          <cell r="T7557" t="str">
            <v>wanjiali</v>
          </cell>
          <cell r="AK7557" t="str">
            <v>Not Available</v>
          </cell>
          <cell r="AN7557">
            <v>0</v>
          </cell>
        </row>
        <row r="7558">
          <cell r="T7558" t="str">
            <v>corkeryr</v>
          </cell>
          <cell r="AK7558" t="str">
            <v>2019 UVN No Proof or Rejected</v>
          </cell>
          <cell r="AN7558">
            <v>0</v>
          </cell>
        </row>
        <row r="7559">
          <cell r="T7559" t="str">
            <v>johnwals</v>
          </cell>
          <cell r="AK7559" t="str">
            <v>Case Not Resolved</v>
          </cell>
          <cell r="AN7559">
            <v>0</v>
          </cell>
        </row>
        <row r="7560">
          <cell r="T7560" t="str">
            <v>corkeryr</v>
          </cell>
          <cell r="AK7560" t="str">
            <v>Unresponsive Seller</v>
          </cell>
          <cell r="AN7560">
            <v>0</v>
          </cell>
        </row>
        <row r="7561">
          <cell r="AK7561" t="str">
            <v>Case Not Resolved</v>
          </cell>
          <cell r="AN7561">
            <v>1</v>
          </cell>
        </row>
        <row r="7562">
          <cell r="AK7562" t="str">
            <v>2019 UVN Proof Provided</v>
          </cell>
          <cell r="AN7562">
            <v>0</v>
          </cell>
        </row>
        <row r="7563">
          <cell r="T7563" t="str">
            <v>johnwals</v>
          </cell>
          <cell r="AK7563" t="str">
            <v>VAT Uploaded</v>
          </cell>
          <cell r="AN7563">
            <v>0</v>
          </cell>
        </row>
        <row r="7564">
          <cell r="T7564" t="str">
            <v>mukimovt</v>
          </cell>
          <cell r="AK7564" t="str">
            <v>Other VAT Question</v>
          </cell>
          <cell r="AN7564">
            <v>0</v>
          </cell>
        </row>
        <row r="7565">
          <cell r="T7565" t="str">
            <v>lnjn</v>
          </cell>
          <cell r="AK7565" t="str">
            <v>2019 UVN Proof Provided</v>
          </cell>
          <cell r="AN7565">
            <v>0</v>
          </cell>
        </row>
        <row r="7566">
          <cell r="T7566" t="str">
            <v>cillianc</v>
          </cell>
          <cell r="AK7566" t="str">
            <v>2019 UVN No Proof or Rejected</v>
          </cell>
          <cell r="AN7566">
            <v>4</v>
          </cell>
        </row>
        <row r="7567">
          <cell r="T7567" t="str">
            <v>johnwals</v>
          </cell>
          <cell r="AK7567" t="str">
            <v>Waiting for proof</v>
          </cell>
          <cell r="AN7567">
            <v>0</v>
          </cell>
        </row>
        <row r="7568">
          <cell r="T7568" t="str">
            <v>cillianc</v>
          </cell>
          <cell r="AK7568" t="str">
            <v>Waiting for proof</v>
          </cell>
          <cell r="AN7568">
            <v>2</v>
          </cell>
        </row>
        <row r="7569">
          <cell r="AK7569" t="str">
            <v>2019 UVN No Proof or Rejected</v>
          </cell>
          <cell r="AN7569">
            <v>0</v>
          </cell>
        </row>
        <row r="7570">
          <cell r="T7570" t="str">
            <v>lnjn</v>
          </cell>
          <cell r="AK7570" t="str">
            <v>Not Available</v>
          </cell>
          <cell r="AN7570">
            <v>0</v>
          </cell>
        </row>
        <row r="7571">
          <cell r="T7571" t="str">
            <v>yumengya</v>
          </cell>
          <cell r="AK7571" t="str">
            <v>Other VAT Question</v>
          </cell>
          <cell r="AN7571">
            <v>0</v>
          </cell>
        </row>
        <row r="7572">
          <cell r="AK7572" t="str">
            <v>Case Not Resolved</v>
          </cell>
          <cell r="AN7572">
            <v>1</v>
          </cell>
        </row>
        <row r="7573">
          <cell r="T7573" t="str">
            <v>mbbravo</v>
          </cell>
          <cell r="AK7573" t="str">
            <v>2019 UVN No Proof or Rejected</v>
          </cell>
          <cell r="AN7573">
            <v>0</v>
          </cell>
        </row>
        <row r="7574">
          <cell r="AK7574" t="str">
            <v>Case Not Resolved</v>
          </cell>
          <cell r="AN7574">
            <v>1</v>
          </cell>
        </row>
        <row r="7575">
          <cell r="T7575" t="str">
            <v>lnjn</v>
          </cell>
          <cell r="AK7575" t="str">
            <v>2019 UVN No Proof or Rejected</v>
          </cell>
          <cell r="AN7575">
            <v>0</v>
          </cell>
        </row>
        <row r="7576">
          <cell r="T7576" t="str">
            <v>mbbravo</v>
          </cell>
          <cell r="AK7576" t="str">
            <v>VAT Uploaded</v>
          </cell>
          <cell r="AN7576">
            <v>0</v>
          </cell>
        </row>
        <row r="7577">
          <cell r="AK7577" t="str">
            <v>2019 UVN Proof Provided</v>
          </cell>
          <cell r="AN7577">
            <v>1</v>
          </cell>
        </row>
        <row r="7578">
          <cell r="T7578" t="str">
            <v>mukimovt</v>
          </cell>
          <cell r="AK7578" t="str">
            <v>Other VAT Question</v>
          </cell>
          <cell r="AN7578">
            <v>0</v>
          </cell>
        </row>
        <row r="7579">
          <cell r="T7579" t="str">
            <v>johnwals</v>
          </cell>
          <cell r="AK7579" t="str">
            <v>Case Not Resolved</v>
          </cell>
          <cell r="AN7579">
            <v>0</v>
          </cell>
        </row>
        <row r="7580">
          <cell r="T7580" t="str">
            <v>immatte</v>
          </cell>
          <cell r="AK7580" t="str">
            <v>Other - No Applicable Reason Code</v>
          </cell>
          <cell r="AN7580">
            <v>0</v>
          </cell>
        </row>
        <row r="7581">
          <cell r="T7581" t="str">
            <v>zhizha</v>
          </cell>
          <cell r="AK7581" t="str">
            <v>Case Not Resolved</v>
          </cell>
          <cell r="AN7581">
            <v>0</v>
          </cell>
        </row>
        <row r="7582">
          <cell r="AK7582" t="str">
            <v>Case Not Resolved</v>
          </cell>
          <cell r="AN7582">
            <v>0</v>
          </cell>
        </row>
        <row r="7583">
          <cell r="T7583" t="str">
            <v>ouyangl</v>
          </cell>
          <cell r="AK7583" t="str">
            <v>Not Available</v>
          </cell>
          <cell r="AN7583">
            <v>0</v>
          </cell>
        </row>
        <row r="7584">
          <cell r="T7584" t="str">
            <v>myilun</v>
          </cell>
          <cell r="AK7584" t="str">
            <v>Not Available</v>
          </cell>
          <cell r="AN7584">
            <v>0</v>
          </cell>
        </row>
        <row r="7585">
          <cell r="T7585" t="str">
            <v>johnwals</v>
          </cell>
          <cell r="AK7585" t="str">
            <v>VAT Uploaded</v>
          </cell>
          <cell r="AN7585">
            <v>0</v>
          </cell>
        </row>
        <row r="7586">
          <cell r="T7586" t="str">
            <v>johnwals</v>
          </cell>
          <cell r="AK7586" t="str">
            <v>VAT Uploaded</v>
          </cell>
          <cell r="AN7586">
            <v>0</v>
          </cell>
        </row>
        <row r="7587">
          <cell r="T7587" t="str">
            <v>rabiv</v>
          </cell>
          <cell r="AK7587" t="str">
            <v>Other - No Applicable Reason Code</v>
          </cell>
          <cell r="AN7587">
            <v>0</v>
          </cell>
        </row>
        <row r="7588">
          <cell r="T7588" t="str">
            <v>johnwals</v>
          </cell>
          <cell r="AK7588" t="str">
            <v>Unresponsive Seller</v>
          </cell>
          <cell r="AN7588">
            <v>0</v>
          </cell>
        </row>
        <row r="7589">
          <cell r="T7589" t="str">
            <v>ninagian</v>
          </cell>
          <cell r="AK7589" t="str">
            <v>Other VAT Question</v>
          </cell>
          <cell r="AN7589">
            <v>0</v>
          </cell>
        </row>
        <row r="7590">
          <cell r="T7590" t="str">
            <v>yuntang</v>
          </cell>
          <cell r="AK7590" t="str">
            <v>Case Not Resolved</v>
          </cell>
          <cell r="AN7590">
            <v>0</v>
          </cell>
        </row>
        <row r="7591">
          <cell r="T7591" t="str">
            <v>chenhaiw</v>
          </cell>
          <cell r="AK7591" t="str">
            <v>Case Not Resolved</v>
          </cell>
          <cell r="AN7591">
            <v>0</v>
          </cell>
        </row>
        <row r="7592">
          <cell r="T7592" t="str">
            <v>lujang</v>
          </cell>
          <cell r="AK7592" t="str">
            <v>Case Not Resolved</v>
          </cell>
          <cell r="AN7592">
            <v>0</v>
          </cell>
        </row>
        <row r="7593">
          <cell r="T7593" t="str">
            <v>soriniss</v>
          </cell>
          <cell r="AK7593" t="str">
            <v>VAT Uploaded</v>
          </cell>
          <cell r="AN7593">
            <v>0</v>
          </cell>
        </row>
        <row r="7594">
          <cell r="AK7594" t="str">
            <v>Case Not Resolved</v>
          </cell>
          <cell r="AN7594">
            <v>1</v>
          </cell>
        </row>
        <row r="7595">
          <cell r="AK7595" t="str">
            <v>Case Not Resolved</v>
          </cell>
          <cell r="AN7595">
            <v>0</v>
          </cell>
        </row>
        <row r="7596">
          <cell r="T7596" t="str">
            <v>johnwals</v>
          </cell>
          <cell r="AK7596" t="str">
            <v>VAT Uploaded</v>
          </cell>
          <cell r="AN7596">
            <v>0</v>
          </cell>
        </row>
        <row r="7597">
          <cell r="T7597" t="str">
            <v>johnwals</v>
          </cell>
          <cell r="AK7597" t="str">
            <v>VAT Uploaded</v>
          </cell>
          <cell r="AN7597">
            <v>0</v>
          </cell>
        </row>
        <row r="7598">
          <cell r="T7598" t="str">
            <v>mbbravo</v>
          </cell>
          <cell r="AK7598" t="str">
            <v>2019 UVN No Proof or Rejected</v>
          </cell>
          <cell r="AN7598">
            <v>0</v>
          </cell>
        </row>
        <row r="7599">
          <cell r="T7599" t="str">
            <v>hashen</v>
          </cell>
          <cell r="AK7599" t="str">
            <v>Case Not Resolved</v>
          </cell>
          <cell r="AN7599">
            <v>0</v>
          </cell>
        </row>
        <row r="7600">
          <cell r="T7600" t="str">
            <v>johnwals</v>
          </cell>
          <cell r="AK7600" t="str">
            <v>Case Not Resolved</v>
          </cell>
          <cell r="AN7600">
            <v>0</v>
          </cell>
        </row>
        <row r="7601">
          <cell r="T7601" t="str">
            <v>lujang</v>
          </cell>
          <cell r="AK7601" t="str">
            <v>Case Not Resolved</v>
          </cell>
          <cell r="AN7601">
            <v>0</v>
          </cell>
        </row>
        <row r="7602">
          <cell r="T7602" t="str">
            <v>chenhaiw</v>
          </cell>
          <cell r="AK7602" t="str">
            <v>Case Not Resolved</v>
          </cell>
          <cell r="AN7602">
            <v>0</v>
          </cell>
        </row>
        <row r="7603">
          <cell r="T7603" t="str">
            <v>yuxiam</v>
          </cell>
          <cell r="AK7603" t="str">
            <v>Case Not Resolved</v>
          </cell>
          <cell r="AN7603">
            <v>0</v>
          </cell>
        </row>
        <row r="7604">
          <cell r="AK7604" t="str">
            <v>Case Not Resolved</v>
          </cell>
          <cell r="AN7604">
            <v>1</v>
          </cell>
        </row>
        <row r="7605">
          <cell r="T7605" t="str">
            <v>johnwals</v>
          </cell>
          <cell r="AK7605" t="str">
            <v>VAT Uploaded</v>
          </cell>
          <cell r="AN7605">
            <v>0</v>
          </cell>
        </row>
        <row r="7606">
          <cell r="T7606" t="str">
            <v>rabiv</v>
          </cell>
          <cell r="AK7606" t="str">
            <v>Waiting for proof</v>
          </cell>
          <cell r="AN7606">
            <v>0</v>
          </cell>
        </row>
        <row r="7607">
          <cell r="T7607" t="str">
            <v>johnwals</v>
          </cell>
          <cell r="AK7607" t="str">
            <v>Case Not Resolved</v>
          </cell>
          <cell r="AN7607">
            <v>0</v>
          </cell>
        </row>
        <row r="7608">
          <cell r="T7608" t="str">
            <v>johnwals</v>
          </cell>
          <cell r="AK7608" t="str">
            <v>Unresponsive Seller</v>
          </cell>
          <cell r="AN7608">
            <v>0</v>
          </cell>
        </row>
        <row r="7609">
          <cell r="T7609" t="str">
            <v>johnwals</v>
          </cell>
          <cell r="AK7609" t="str">
            <v>Case Not Resolved</v>
          </cell>
          <cell r="AN7609">
            <v>0</v>
          </cell>
        </row>
        <row r="7610">
          <cell r="T7610" t="str">
            <v>hashen</v>
          </cell>
          <cell r="AK7610" t="str">
            <v>Case Not Resolved</v>
          </cell>
          <cell r="AN7610">
            <v>0</v>
          </cell>
        </row>
        <row r="7611">
          <cell r="T7611" t="str">
            <v>ddanma</v>
          </cell>
          <cell r="AK7611" t="str">
            <v>Case Not Resolved</v>
          </cell>
          <cell r="AN7611">
            <v>0</v>
          </cell>
        </row>
        <row r="7612">
          <cell r="T7612" t="str">
            <v>yitingc</v>
          </cell>
          <cell r="AK7612" t="str">
            <v>Case Not Resolved</v>
          </cell>
          <cell r="AN7612">
            <v>0</v>
          </cell>
        </row>
        <row r="7613">
          <cell r="T7613" t="str">
            <v>hashen</v>
          </cell>
          <cell r="AK7613" t="str">
            <v>Case Not Resolved</v>
          </cell>
          <cell r="AN7613">
            <v>0</v>
          </cell>
        </row>
        <row r="7614">
          <cell r="T7614" t="str">
            <v>mbbravo</v>
          </cell>
          <cell r="AK7614" t="str">
            <v>VAT Uploaded</v>
          </cell>
          <cell r="AN7614">
            <v>2</v>
          </cell>
        </row>
        <row r="7615">
          <cell r="T7615" t="str">
            <v>hashen</v>
          </cell>
          <cell r="AK7615" t="str">
            <v>Case Not Resolved</v>
          </cell>
          <cell r="AN7615">
            <v>0</v>
          </cell>
        </row>
        <row r="7616">
          <cell r="T7616" t="str">
            <v>hashen</v>
          </cell>
          <cell r="AK7616" t="str">
            <v>Case Not Resolved</v>
          </cell>
          <cell r="AN7616">
            <v>0</v>
          </cell>
        </row>
        <row r="7617">
          <cell r="T7617" t="str">
            <v>mukimovt</v>
          </cell>
          <cell r="AK7617" t="str">
            <v>Other VAT Question</v>
          </cell>
          <cell r="AN7617">
            <v>0</v>
          </cell>
        </row>
        <row r="7618">
          <cell r="T7618" t="str">
            <v>hashen</v>
          </cell>
          <cell r="AK7618" t="str">
            <v>Case Not Resolved</v>
          </cell>
          <cell r="AN7618">
            <v>0</v>
          </cell>
        </row>
        <row r="7619">
          <cell r="T7619" t="str">
            <v>johnwals</v>
          </cell>
          <cell r="AK7619" t="str">
            <v>Case Not Resolved</v>
          </cell>
          <cell r="AN7619">
            <v>0</v>
          </cell>
        </row>
        <row r="7620">
          <cell r="T7620" t="str">
            <v>johnwals</v>
          </cell>
          <cell r="AK7620" t="str">
            <v>VAT Uploaded</v>
          </cell>
          <cell r="AN7620">
            <v>0</v>
          </cell>
        </row>
        <row r="7621">
          <cell r="T7621" t="str">
            <v>amzcri</v>
          </cell>
          <cell r="AK7621" t="str">
            <v>Other - No Applicable Reason Code</v>
          </cell>
          <cell r="AN7621">
            <v>0</v>
          </cell>
        </row>
        <row r="7622">
          <cell r="T7622" t="str">
            <v>yitingc</v>
          </cell>
          <cell r="AK7622" t="str">
            <v>Case Not Resolved</v>
          </cell>
          <cell r="AN7622">
            <v>0</v>
          </cell>
        </row>
        <row r="7623">
          <cell r="T7623" t="str">
            <v>xiaogren</v>
          </cell>
          <cell r="AK7623" t="str">
            <v>Case Not Resolved</v>
          </cell>
          <cell r="AN7623">
            <v>0</v>
          </cell>
        </row>
        <row r="7624">
          <cell r="T7624" t="str">
            <v>lnjn</v>
          </cell>
          <cell r="AK7624" t="str">
            <v>Case Not Resolved</v>
          </cell>
          <cell r="AN7624">
            <v>0</v>
          </cell>
        </row>
        <row r="7625">
          <cell r="T7625" t="str">
            <v>xiaogren</v>
          </cell>
          <cell r="AK7625" t="str">
            <v>Case Not Resolved</v>
          </cell>
          <cell r="AN7625">
            <v>0</v>
          </cell>
        </row>
        <row r="7626">
          <cell r="T7626" t="str">
            <v>yuxiam</v>
          </cell>
          <cell r="AK7626" t="str">
            <v>Case Not Resolved</v>
          </cell>
          <cell r="AN7626">
            <v>0</v>
          </cell>
        </row>
        <row r="7627">
          <cell r="T7627" t="str">
            <v>immatte</v>
          </cell>
          <cell r="AK7627" t="str">
            <v>Other - No Applicable Reason Code</v>
          </cell>
          <cell r="AN7627">
            <v>0</v>
          </cell>
        </row>
        <row r="7628">
          <cell r="T7628" t="str">
            <v>hashen</v>
          </cell>
          <cell r="AK7628" t="str">
            <v>Case Not Resolved</v>
          </cell>
          <cell r="AN7628">
            <v>0</v>
          </cell>
        </row>
        <row r="7629">
          <cell r="T7629" t="str">
            <v>liuwenyu</v>
          </cell>
          <cell r="AK7629" t="str">
            <v>Case Not Resolved</v>
          </cell>
          <cell r="AN7629">
            <v>1</v>
          </cell>
        </row>
        <row r="7630">
          <cell r="T7630" t="str">
            <v>rabiv</v>
          </cell>
          <cell r="AK7630" t="str">
            <v>Waiting for proof</v>
          </cell>
          <cell r="AN7630">
            <v>0</v>
          </cell>
        </row>
        <row r="7631">
          <cell r="T7631" t="str">
            <v>yuxiam</v>
          </cell>
          <cell r="AK7631" t="str">
            <v>Case Not Resolved</v>
          </cell>
          <cell r="AN7631">
            <v>0</v>
          </cell>
        </row>
        <row r="7632">
          <cell r="T7632" t="str">
            <v>lujang</v>
          </cell>
          <cell r="AK7632" t="str">
            <v>Not Available</v>
          </cell>
          <cell r="AN7632">
            <v>0</v>
          </cell>
        </row>
        <row r="7633">
          <cell r="T7633" t="str">
            <v>wenzchen</v>
          </cell>
          <cell r="AK7633" t="str">
            <v>Not Available</v>
          </cell>
          <cell r="AN7633">
            <v>0</v>
          </cell>
        </row>
        <row r="7634">
          <cell r="T7634" t="str">
            <v>zhaoyua</v>
          </cell>
          <cell r="AK7634" t="str">
            <v>Not Available</v>
          </cell>
          <cell r="AN7634">
            <v>0</v>
          </cell>
        </row>
        <row r="7635">
          <cell r="T7635" t="str">
            <v>xinru</v>
          </cell>
          <cell r="AK7635" t="str">
            <v>Not Available</v>
          </cell>
          <cell r="AN7635">
            <v>0</v>
          </cell>
        </row>
        <row r="7636">
          <cell r="T7636" t="str">
            <v>liuwenyu</v>
          </cell>
          <cell r="AK7636" t="str">
            <v>Not Available</v>
          </cell>
          <cell r="AN7636">
            <v>0</v>
          </cell>
        </row>
        <row r="7637">
          <cell r="T7637" t="str">
            <v>ouyangl</v>
          </cell>
          <cell r="AK7637" t="str">
            <v>Not Available</v>
          </cell>
          <cell r="AN7637">
            <v>0</v>
          </cell>
        </row>
        <row r="7638">
          <cell r="T7638" t="str">
            <v>mbbravo</v>
          </cell>
          <cell r="AK7638" t="str">
            <v>2019 UVN No Proof or Rejected</v>
          </cell>
          <cell r="AN7638">
            <v>0</v>
          </cell>
        </row>
        <row r="7639">
          <cell r="T7639" t="str">
            <v>yumengya</v>
          </cell>
          <cell r="AK7639" t="str">
            <v>Not Available</v>
          </cell>
          <cell r="AN7639">
            <v>0</v>
          </cell>
        </row>
        <row r="7640">
          <cell r="T7640" t="str">
            <v>johnwals</v>
          </cell>
          <cell r="AK7640" t="str">
            <v>Unresponsive Seller</v>
          </cell>
          <cell r="AN7640">
            <v>0</v>
          </cell>
        </row>
        <row r="7641">
          <cell r="T7641" t="str">
            <v>johnwals</v>
          </cell>
          <cell r="AK7641" t="str">
            <v>Waiting for proof</v>
          </cell>
          <cell r="AN7641">
            <v>0</v>
          </cell>
        </row>
        <row r="7642">
          <cell r="T7642" t="str">
            <v>yumengya</v>
          </cell>
          <cell r="AK7642" t="str">
            <v>Case Not Resolved</v>
          </cell>
          <cell r="AN7642">
            <v>0</v>
          </cell>
        </row>
        <row r="7643">
          <cell r="T7643" t="str">
            <v>lisiqun</v>
          </cell>
          <cell r="AK7643" t="str">
            <v>Case Not Resolved</v>
          </cell>
          <cell r="AN7643">
            <v>0</v>
          </cell>
        </row>
        <row r="7644">
          <cell r="T7644" t="str">
            <v>immatte</v>
          </cell>
          <cell r="AK7644" t="str">
            <v>Waiting for proof</v>
          </cell>
          <cell r="AN7644">
            <v>0</v>
          </cell>
        </row>
        <row r="7645">
          <cell r="T7645" t="str">
            <v>chiahsl</v>
          </cell>
          <cell r="AK7645" t="str">
            <v>Case Not Resolved</v>
          </cell>
          <cell r="AN7645">
            <v>0</v>
          </cell>
        </row>
        <row r="7646">
          <cell r="T7646" t="str">
            <v>johnwals</v>
          </cell>
          <cell r="AK7646" t="str">
            <v>Waiting for proof</v>
          </cell>
          <cell r="AN7646">
            <v>0</v>
          </cell>
        </row>
        <row r="7647">
          <cell r="T7647" t="str">
            <v>chiahsl</v>
          </cell>
          <cell r="AK7647" t="str">
            <v>Not Available</v>
          </cell>
          <cell r="AN7647">
            <v>0</v>
          </cell>
        </row>
        <row r="7648">
          <cell r="AK7648" t="str">
            <v>2019 UVN Proof Provided</v>
          </cell>
          <cell r="AN7648">
            <v>1</v>
          </cell>
        </row>
        <row r="7649">
          <cell r="AK7649" t="str">
            <v>Case Not Resolved</v>
          </cell>
          <cell r="AN7649">
            <v>0</v>
          </cell>
        </row>
        <row r="7650">
          <cell r="T7650" t="str">
            <v>chiahsl</v>
          </cell>
          <cell r="AK7650" t="str">
            <v>Not Available</v>
          </cell>
          <cell r="AN7650">
            <v>0</v>
          </cell>
        </row>
        <row r="7651">
          <cell r="T7651" t="str">
            <v>lujang</v>
          </cell>
          <cell r="AK7651" t="str">
            <v>Not Available</v>
          </cell>
          <cell r="AN7651">
            <v>0</v>
          </cell>
        </row>
        <row r="7652">
          <cell r="AK7652" t="str">
            <v>Case Not Resolved</v>
          </cell>
          <cell r="AN7652">
            <v>0</v>
          </cell>
        </row>
        <row r="7653">
          <cell r="T7653" t="str">
            <v>hashen</v>
          </cell>
          <cell r="AK7653" t="str">
            <v>Case Not Resolved</v>
          </cell>
          <cell r="AN7653">
            <v>0</v>
          </cell>
        </row>
        <row r="7654">
          <cell r="T7654" t="str">
            <v>johnwals</v>
          </cell>
          <cell r="AK7654" t="str">
            <v>2019 UVN No Proof or Rejected</v>
          </cell>
          <cell r="AN7654">
            <v>0</v>
          </cell>
        </row>
        <row r="7655">
          <cell r="T7655" t="str">
            <v>johnwals</v>
          </cell>
          <cell r="AK7655" t="str">
            <v>Unresponsive Seller</v>
          </cell>
          <cell r="AN7655">
            <v>0</v>
          </cell>
        </row>
        <row r="7656">
          <cell r="T7656" t="str">
            <v>johnwals</v>
          </cell>
          <cell r="AK7656" t="str">
            <v>Case Not Resolved</v>
          </cell>
          <cell r="AN7656">
            <v>0</v>
          </cell>
        </row>
        <row r="7657">
          <cell r="T7657" t="str">
            <v>yitingc</v>
          </cell>
          <cell r="AK7657" t="str">
            <v>Case Not Resolved</v>
          </cell>
          <cell r="AN7657">
            <v>0</v>
          </cell>
        </row>
        <row r="7658">
          <cell r="T7658" t="str">
            <v>lisiqun</v>
          </cell>
          <cell r="AK7658" t="str">
            <v>Waiting for proof</v>
          </cell>
          <cell r="AN7658">
            <v>0</v>
          </cell>
        </row>
        <row r="7659">
          <cell r="T7659" t="str">
            <v>yuxiam</v>
          </cell>
          <cell r="AK7659" t="str">
            <v>Case Not Resolved</v>
          </cell>
          <cell r="AN7659">
            <v>0</v>
          </cell>
        </row>
        <row r="7660">
          <cell r="T7660" t="str">
            <v>sunhengy</v>
          </cell>
          <cell r="AK7660" t="str">
            <v>Not Available</v>
          </cell>
          <cell r="AN7660">
            <v>0</v>
          </cell>
        </row>
        <row r="7661">
          <cell r="T7661" t="str">
            <v>chiahsl</v>
          </cell>
          <cell r="AK7661" t="str">
            <v>2019 UVN Proof Provided</v>
          </cell>
          <cell r="AN7661">
            <v>1</v>
          </cell>
        </row>
        <row r="7662">
          <cell r="T7662" t="str">
            <v>asmshra</v>
          </cell>
          <cell r="AK7662" t="str">
            <v>VAT Uploaded</v>
          </cell>
          <cell r="AN7662">
            <v>1</v>
          </cell>
        </row>
        <row r="7663">
          <cell r="T7663" t="str">
            <v>rabiv</v>
          </cell>
          <cell r="AK7663" t="str">
            <v>VAT Uploaded</v>
          </cell>
          <cell r="AN7663">
            <v>0</v>
          </cell>
        </row>
        <row r="7664">
          <cell r="T7664" t="str">
            <v>hashen</v>
          </cell>
          <cell r="AK7664" t="str">
            <v>Case Not Resolved</v>
          </cell>
          <cell r="AN7664">
            <v>0</v>
          </cell>
        </row>
        <row r="7665">
          <cell r="T7665" t="str">
            <v>yitingc</v>
          </cell>
          <cell r="AK7665" t="str">
            <v>Case Not Resolved</v>
          </cell>
          <cell r="AN7665">
            <v>0</v>
          </cell>
        </row>
        <row r="7666">
          <cell r="T7666" t="str">
            <v>yuntang</v>
          </cell>
          <cell r="AK7666" t="str">
            <v>Case Not Resolved</v>
          </cell>
          <cell r="AN7666">
            <v>0</v>
          </cell>
        </row>
        <row r="7667">
          <cell r="T7667" t="str">
            <v>yitingc</v>
          </cell>
          <cell r="AK7667" t="str">
            <v>Case Not Resolved</v>
          </cell>
          <cell r="AN7667">
            <v>0</v>
          </cell>
        </row>
        <row r="7668">
          <cell r="T7668" t="str">
            <v>xiaogren</v>
          </cell>
          <cell r="AK7668" t="str">
            <v>Case Not Resolved</v>
          </cell>
          <cell r="AN7668">
            <v>0</v>
          </cell>
        </row>
        <row r="7669">
          <cell r="T7669" t="str">
            <v>yitingc</v>
          </cell>
          <cell r="AK7669" t="str">
            <v>Case Not Resolved</v>
          </cell>
          <cell r="AN7669">
            <v>0</v>
          </cell>
        </row>
        <row r="7670">
          <cell r="T7670" t="str">
            <v>wanjiali</v>
          </cell>
          <cell r="AK7670" t="str">
            <v>Not Available</v>
          </cell>
          <cell r="AN7670">
            <v>0</v>
          </cell>
        </row>
        <row r="7671">
          <cell r="T7671" t="str">
            <v>corkeryr</v>
          </cell>
          <cell r="AK7671" t="str">
            <v>2019 UVN Proof Provided</v>
          </cell>
          <cell r="AN7671">
            <v>0</v>
          </cell>
        </row>
        <row r="7672">
          <cell r="AK7672" t="str">
            <v>Case Not Resolved</v>
          </cell>
          <cell r="AN7672">
            <v>0</v>
          </cell>
        </row>
        <row r="7673">
          <cell r="T7673" t="str">
            <v>johnwals</v>
          </cell>
          <cell r="AK7673" t="str">
            <v>VAT Uploaded</v>
          </cell>
          <cell r="AN7673">
            <v>0</v>
          </cell>
        </row>
        <row r="7674">
          <cell r="AK7674" t="str">
            <v>2019 UVN No Proof or Rejected</v>
          </cell>
          <cell r="AN7674">
            <v>1</v>
          </cell>
        </row>
        <row r="7675">
          <cell r="T7675" t="str">
            <v>johnwals</v>
          </cell>
          <cell r="AK7675" t="str">
            <v>VAT Uploaded</v>
          </cell>
          <cell r="AN7675">
            <v>0</v>
          </cell>
        </row>
        <row r="7676">
          <cell r="T7676" t="str">
            <v>mbbravo</v>
          </cell>
          <cell r="AK7676" t="str">
            <v>2019 UVN No Proof or Rejected</v>
          </cell>
          <cell r="AN7676">
            <v>0</v>
          </cell>
        </row>
        <row r="7677">
          <cell r="T7677" t="str">
            <v>mukimovt</v>
          </cell>
          <cell r="AK7677" t="str">
            <v>Other VAT Question</v>
          </cell>
          <cell r="AN7677">
            <v>0</v>
          </cell>
        </row>
        <row r="7678">
          <cell r="T7678" t="str">
            <v>ninagian</v>
          </cell>
          <cell r="AK7678" t="str">
            <v>Other VAT Question</v>
          </cell>
          <cell r="AN7678">
            <v>0</v>
          </cell>
        </row>
        <row r="7679">
          <cell r="T7679" t="str">
            <v>wazhao</v>
          </cell>
          <cell r="AK7679" t="str">
            <v>Case Not Resolved</v>
          </cell>
          <cell r="AN7679">
            <v>0</v>
          </cell>
        </row>
        <row r="7680">
          <cell r="T7680" t="str">
            <v>zhizha</v>
          </cell>
          <cell r="AK7680" t="str">
            <v>Case Not Resolved</v>
          </cell>
          <cell r="AN7680">
            <v>0</v>
          </cell>
        </row>
        <row r="7681">
          <cell r="T7681" t="str">
            <v>rabiv</v>
          </cell>
          <cell r="AK7681" t="str">
            <v>Waiting for proof</v>
          </cell>
          <cell r="AN7681">
            <v>0</v>
          </cell>
        </row>
        <row r="7682">
          <cell r="T7682" t="str">
            <v>qiweiyi</v>
          </cell>
          <cell r="AK7682" t="str">
            <v>Not Available</v>
          </cell>
          <cell r="AN7682">
            <v>0</v>
          </cell>
        </row>
        <row r="7683">
          <cell r="T7683" t="str">
            <v>mbbravo</v>
          </cell>
          <cell r="AK7683" t="str">
            <v>2019 UVN No Proof or Rejected</v>
          </cell>
          <cell r="AN7683">
            <v>0</v>
          </cell>
        </row>
        <row r="7684">
          <cell r="T7684" t="str">
            <v>corkeryr</v>
          </cell>
          <cell r="AK7684" t="str">
            <v>2019 UVN Proof Provided</v>
          </cell>
          <cell r="AN7684">
            <v>0</v>
          </cell>
        </row>
        <row r="7685">
          <cell r="AK7685" t="str">
            <v>Case Not Resolved</v>
          </cell>
          <cell r="AN7685">
            <v>0</v>
          </cell>
        </row>
        <row r="7686">
          <cell r="T7686" t="str">
            <v>johnwals</v>
          </cell>
          <cell r="AK7686" t="str">
            <v>VAT Uploaded</v>
          </cell>
          <cell r="AN7686">
            <v>0</v>
          </cell>
        </row>
        <row r="7687">
          <cell r="T7687" t="str">
            <v>hashen</v>
          </cell>
          <cell r="AK7687" t="str">
            <v>Case Not Resolved</v>
          </cell>
          <cell r="AN7687">
            <v>0</v>
          </cell>
        </row>
        <row r="7688">
          <cell r="T7688" t="str">
            <v>soriniss</v>
          </cell>
          <cell r="AK7688" t="str">
            <v>VAT Uploaded</v>
          </cell>
          <cell r="AN7688">
            <v>0</v>
          </cell>
        </row>
        <row r="7689">
          <cell r="T7689" t="str">
            <v>johnwals</v>
          </cell>
          <cell r="AK7689" t="str">
            <v>Unresponsive Seller</v>
          </cell>
          <cell r="AN7689">
            <v>0</v>
          </cell>
        </row>
        <row r="7690">
          <cell r="T7690" t="str">
            <v>hashen</v>
          </cell>
          <cell r="AK7690" t="str">
            <v>Case Not Resolved</v>
          </cell>
          <cell r="AN7690">
            <v>0</v>
          </cell>
        </row>
        <row r="7691">
          <cell r="T7691" t="str">
            <v>hashen</v>
          </cell>
          <cell r="AK7691" t="str">
            <v>VAT Uploaded</v>
          </cell>
          <cell r="AN7691">
            <v>0</v>
          </cell>
        </row>
        <row r="7692">
          <cell r="T7692" t="str">
            <v>luyingao</v>
          </cell>
          <cell r="AK7692" t="str">
            <v>Case Not Resolved</v>
          </cell>
          <cell r="AN7692">
            <v>0</v>
          </cell>
        </row>
        <row r="7693">
          <cell r="T7693" t="str">
            <v>yumengya</v>
          </cell>
          <cell r="AK7693" t="str">
            <v>Not Available</v>
          </cell>
          <cell r="AN7693">
            <v>0</v>
          </cell>
        </row>
        <row r="7694">
          <cell r="T7694" t="str">
            <v>yumengya</v>
          </cell>
          <cell r="AK7694" t="str">
            <v>Not Available</v>
          </cell>
          <cell r="AN7694">
            <v>0</v>
          </cell>
        </row>
        <row r="7695">
          <cell r="T7695" t="str">
            <v>chiahsl</v>
          </cell>
          <cell r="AK7695" t="str">
            <v>Not Available</v>
          </cell>
          <cell r="AN7695">
            <v>0</v>
          </cell>
        </row>
        <row r="7696">
          <cell r="AK7696" t="str">
            <v>Case Not Resolved</v>
          </cell>
          <cell r="AN7696">
            <v>1</v>
          </cell>
        </row>
        <row r="7697">
          <cell r="T7697" t="str">
            <v>ouyangl</v>
          </cell>
          <cell r="AK7697" t="str">
            <v>Not Available</v>
          </cell>
          <cell r="AN7697">
            <v>0</v>
          </cell>
        </row>
        <row r="7698">
          <cell r="T7698" t="str">
            <v>johnwals</v>
          </cell>
          <cell r="AK7698" t="str">
            <v>VAT Uploaded</v>
          </cell>
          <cell r="AN7698">
            <v>0</v>
          </cell>
        </row>
        <row r="7699">
          <cell r="T7699" t="str">
            <v>mbbravo</v>
          </cell>
          <cell r="AK7699" t="str">
            <v>VAT Uploaded</v>
          </cell>
          <cell r="AN7699">
            <v>0</v>
          </cell>
        </row>
        <row r="7700">
          <cell r="T7700" t="str">
            <v>johnwals</v>
          </cell>
          <cell r="AK7700" t="str">
            <v>VAT Uploaded</v>
          </cell>
          <cell r="AN7700">
            <v>0</v>
          </cell>
        </row>
        <row r="7701">
          <cell r="T7701" t="str">
            <v>hashen</v>
          </cell>
          <cell r="AK7701" t="str">
            <v>Case Not Resolved</v>
          </cell>
          <cell r="AN7701">
            <v>0</v>
          </cell>
        </row>
        <row r="7702">
          <cell r="T7702" t="str">
            <v>johnwals</v>
          </cell>
          <cell r="AK7702" t="str">
            <v>Case Not Resolved</v>
          </cell>
          <cell r="AN7702">
            <v>0</v>
          </cell>
        </row>
        <row r="7703">
          <cell r="T7703" t="str">
            <v>hashen</v>
          </cell>
          <cell r="AK7703" t="str">
            <v>Case Not Resolved</v>
          </cell>
          <cell r="AN7703">
            <v>0</v>
          </cell>
        </row>
        <row r="7704">
          <cell r="T7704" t="str">
            <v>hashen</v>
          </cell>
          <cell r="AK7704" t="str">
            <v>Case Not Resolved</v>
          </cell>
          <cell r="AN7704">
            <v>0</v>
          </cell>
        </row>
        <row r="7705">
          <cell r="T7705" t="str">
            <v>yitingc</v>
          </cell>
          <cell r="AK7705" t="str">
            <v>Case Not Resolved</v>
          </cell>
          <cell r="AN7705">
            <v>0</v>
          </cell>
        </row>
        <row r="7706">
          <cell r="T7706" t="str">
            <v>immatte</v>
          </cell>
          <cell r="AK7706" t="str">
            <v>Other - No Applicable Reason Code</v>
          </cell>
          <cell r="AN7706">
            <v>0</v>
          </cell>
        </row>
        <row r="7707">
          <cell r="T7707" t="str">
            <v>chenhaiw</v>
          </cell>
          <cell r="AK7707" t="str">
            <v>Valid proof provided</v>
          </cell>
          <cell r="AN7707">
            <v>0</v>
          </cell>
        </row>
        <row r="7708">
          <cell r="T7708" t="str">
            <v>immatte</v>
          </cell>
          <cell r="AK7708" t="str">
            <v>Other - No Applicable Reason Code</v>
          </cell>
          <cell r="AN7708">
            <v>0</v>
          </cell>
        </row>
        <row r="7709">
          <cell r="T7709" t="str">
            <v>yuxiam</v>
          </cell>
          <cell r="AK7709" t="str">
            <v>Case Not Resolved</v>
          </cell>
          <cell r="AN7709">
            <v>0</v>
          </cell>
        </row>
        <row r="7710">
          <cell r="AK7710" t="str">
            <v>Case Not Resolved</v>
          </cell>
          <cell r="AN7710">
            <v>1</v>
          </cell>
        </row>
        <row r="7711">
          <cell r="AK7711" t="str">
            <v>Case Not Resolved</v>
          </cell>
          <cell r="AN7711">
            <v>1</v>
          </cell>
        </row>
        <row r="7712">
          <cell r="T7712" t="str">
            <v>johnwals</v>
          </cell>
          <cell r="AK7712" t="str">
            <v>VAT Uploaded</v>
          </cell>
          <cell r="AN7712">
            <v>0</v>
          </cell>
        </row>
        <row r="7713">
          <cell r="T7713" t="str">
            <v>matyldk</v>
          </cell>
          <cell r="AK7713" t="str">
            <v>Not Available</v>
          </cell>
          <cell r="AN7713">
            <v>0</v>
          </cell>
        </row>
        <row r="7714">
          <cell r="T7714" t="str">
            <v>johnwals</v>
          </cell>
          <cell r="AK7714" t="str">
            <v>VAT Uploaded</v>
          </cell>
          <cell r="AN7714">
            <v>0</v>
          </cell>
        </row>
        <row r="7715">
          <cell r="T7715" t="str">
            <v>chiahsl</v>
          </cell>
          <cell r="AK7715" t="str">
            <v>Case Not Resolved</v>
          </cell>
          <cell r="AN7715">
            <v>0</v>
          </cell>
        </row>
        <row r="7716">
          <cell r="T7716" t="str">
            <v>lujang</v>
          </cell>
          <cell r="AK7716" t="str">
            <v>Case Not Resolved</v>
          </cell>
          <cell r="AN7716">
            <v>0</v>
          </cell>
        </row>
        <row r="7717">
          <cell r="T7717" t="str">
            <v>hashen</v>
          </cell>
          <cell r="AK7717" t="str">
            <v>Case Not Resolved</v>
          </cell>
          <cell r="AN7717">
            <v>0</v>
          </cell>
        </row>
        <row r="7718">
          <cell r="T7718" t="str">
            <v>zhaoyw</v>
          </cell>
          <cell r="AK7718" t="str">
            <v>Case Not Resolved</v>
          </cell>
          <cell r="AN7718">
            <v>0</v>
          </cell>
        </row>
        <row r="7719">
          <cell r="T7719" t="str">
            <v>lisiqun</v>
          </cell>
          <cell r="AK7719" t="str">
            <v>Valid proof provided</v>
          </cell>
          <cell r="AN7719">
            <v>0</v>
          </cell>
        </row>
        <row r="7720">
          <cell r="T7720" t="str">
            <v>lujang</v>
          </cell>
          <cell r="AK7720" t="str">
            <v>Case Not Resolved</v>
          </cell>
          <cell r="AN7720">
            <v>0</v>
          </cell>
        </row>
        <row r="7721">
          <cell r="AK7721" t="str">
            <v>Case Not Resolved</v>
          </cell>
          <cell r="AN7721">
            <v>1</v>
          </cell>
        </row>
        <row r="7722">
          <cell r="AK7722" t="str">
            <v>Case Not Resolved</v>
          </cell>
          <cell r="AN7722">
            <v>0</v>
          </cell>
        </row>
        <row r="7723">
          <cell r="T7723" t="str">
            <v>hashen</v>
          </cell>
          <cell r="AK7723" t="str">
            <v>Case Not Resolved</v>
          </cell>
          <cell r="AN7723">
            <v>0</v>
          </cell>
        </row>
        <row r="7724">
          <cell r="T7724" t="str">
            <v>johnwals</v>
          </cell>
          <cell r="AK7724" t="str">
            <v>Unresponsive Seller</v>
          </cell>
          <cell r="AN7724">
            <v>0</v>
          </cell>
        </row>
        <row r="7725">
          <cell r="T7725" t="str">
            <v>hashen</v>
          </cell>
          <cell r="AK7725" t="str">
            <v>Case Not Resolved</v>
          </cell>
          <cell r="AN7725">
            <v>0</v>
          </cell>
        </row>
        <row r="7726">
          <cell r="T7726" t="str">
            <v>yumengya</v>
          </cell>
          <cell r="AK7726" t="str">
            <v>Other VAT Question</v>
          </cell>
          <cell r="AN7726">
            <v>0</v>
          </cell>
        </row>
        <row r="7727">
          <cell r="T7727" t="str">
            <v>hashen</v>
          </cell>
          <cell r="AK7727" t="str">
            <v>Case Not Resolved</v>
          </cell>
          <cell r="AN7727">
            <v>0</v>
          </cell>
        </row>
        <row r="7728">
          <cell r="T7728" t="str">
            <v>ddanma</v>
          </cell>
          <cell r="AK7728" t="str">
            <v>Waiting for proof</v>
          </cell>
          <cell r="AN7728">
            <v>0</v>
          </cell>
        </row>
        <row r="7729">
          <cell r="T7729" t="str">
            <v>rabiv</v>
          </cell>
          <cell r="AK7729" t="str">
            <v>Other - No Applicable Reason Code</v>
          </cell>
          <cell r="AN7729">
            <v>0</v>
          </cell>
        </row>
        <row r="7730">
          <cell r="T7730" t="str">
            <v>wingkwal</v>
          </cell>
          <cell r="AK7730" t="str">
            <v>Not Available</v>
          </cell>
          <cell r="AN7730">
            <v>0</v>
          </cell>
        </row>
        <row r="7731">
          <cell r="T7731" t="str">
            <v>ouyangl</v>
          </cell>
          <cell r="AK7731" t="str">
            <v>Not Available</v>
          </cell>
          <cell r="AN7731">
            <v>0</v>
          </cell>
        </row>
        <row r="7732">
          <cell r="AK7732" t="str">
            <v>Case Not Resolved</v>
          </cell>
          <cell r="AN7732">
            <v>0</v>
          </cell>
        </row>
        <row r="7733">
          <cell r="T7733" t="str">
            <v>johnwals</v>
          </cell>
          <cell r="AK7733" t="str">
            <v>VAT Uploaded</v>
          </cell>
          <cell r="AN7733">
            <v>0</v>
          </cell>
        </row>
        <row r="7734">
          <cell r="AK7734" t="str">
            <v>Case Not Resolved</v>
          </cell>
          <cell r="AN7734">
            <v>1</v>
          </cell>
        </row>
        <row r="7735">
          <cell r="T7735" t="str">
            <v>xinru</v>
          </cell>
          <cell r="AK7735" t="str">
            <v>Not Available</v>
          </cell>
          <cell r="AN7735">
            <v>0</v>
          </cell>
        </row>
        <row r="7736">
          <cell r="T7736" t="str">
            <v>hashen</v>
          </cell>
          <cell r="AK7736" t="str">
            <v>Case Not Resolved</v>
          </cell>
          <cell r="AN7736">
            <v>0</v>
          </cell>
        </row>
        <row r="7737">
          <cell r="T7737" t="str">
            <v>johnwals</v>
          </cell>
          <cell r="AK7737" t="str">
            <v>Case Not Resolved</v>
          </cell>
          <cell r="AN7737">
            <v>0</v>
          </cell>
        </row>
        <row r="7738">
          <cell r="T7738" t="str">
            <v>wngmlu</v>
          </cell>
          <cell r="AK7738" t="str">
            <v>Waiting for proof</v>
          </cell>
          <cell r="AN7738">
            <v>0</v>
          </cell>
        </row>
        <row r="7739">
          <cell r="T7739" t="str">
            <v>amzcri</v>
          </cell>
          <cell r="AK7739" t="str">
            <v>Other - No Applicable Reason Code</v>
          </cell>
          <cell r="AN7739">
            <v>0</v>
          </cell>
        </row>
        <row r="7740">
          <cell r="T7740" t="str">
            <v>matyldk</v>
          </cell>
          <cell r="AK7740" t="str">
            <v>Case Not Resolved</v>
          </cell>
          <cell r="AN7740">
            <v>0</v>
          </cell>
        </row>
        <row r="7741">
          <cell r="T7741" t="str">
            <v>yuxiam</v>
          </cell>
          <cell r="AK7741" t="str">
            <v>Case Not Resolved</v>
          </cell>
          <cell r="AN7741">
            <v>0</v>
          </cell>
        </row>
        <row r="7742">
          <cell r="AK7742" t="str">
            <v>Case Not Resolved</v>
          </cell>
          <cell r="AN7742">
            <v>1</v>
          </cell>
        </row>
        <row r="7743">
          <cell r="T7743" t="str">
            <v>qiweiyi</v>
          </cell>
          <cell r="AK7743" t="str">
            <v>2019 UVN Proof Provided</v>
          </cell>
          <cell r="AN7743">
            <v>0</v>
          </cell>
        </row>
        <row r="7744">
          <cell r="T7744" t="str">
            <v>liuwenyu</v>
          </cell>
          <cell r="AK7744" t="str">
            <v>Not Available</v>
          </cell>
          <cell r="AN7744">
            <v>0</v>
          </cell>
        </row>
        <row r="7745">
          <cell r="T7745" t="str">
            <v>corkeryr</v>
          </cell>
          <cell r="AK7745" t="str">
            <v>2019 UVN Proof Provided</v>
          </cell>
          <cell r="AN7745">
            <v>0</v>
          </cell>
        </row>
        <row r="7746">
          <cell r="T7746" t="str">
            <v>sunhengy</v>
          </cell>
          <cell r="AK7746" t="str">
            <v>Not Available</v>
          </cell>
          <cell r="AN7746">
            <v>0</v>
          </cell>
        </row>
        <row r="7747">
          <cell r="T7747" t="str">
            <v>yumengya</v>
          </cell>
          <cell r="AK7747" t="str">
            <v>Other VAT Question</v>
          </cell>
          <cell r="AN7747">
            <v>0</v>
          </cell>
        </row>
        <row r="7748">
          <cell r="T7748" t="str">
            <v>corkeryr</v>
          </cell>
          <cell r="AK7748" t="str">
            <v>VAT Uploaded</v>
          </cell>
          <cell r="AN7748">
            <v>0</v>
          </cell>
        </row>
        <row r="7749">
          <cell r="T7749" t="str">
            <v>mbbravo</v>
          </cell>
          <cell r="AK7749" t="str">
            <v>VAT Uploaded</v>
          </cell>
          <cell r="AN7749">
            <v>1</v>
          </cell>
        </row>
        <row r="7750">
          <cell r="T7750" t="str">
            <v>johnwals</v>
          </cell>
          <cell r="AK7750" t="str">
            <v>2019 UVN Proof Provided</v>
          </cell>
          <cell r="AN7750">
            <v>0</v>
          </cell>
        </row>
        <row r="7751">
          <cell r="T7751" t="str">
            <v>rabiv</v>
          </cell>
          <cell r="AK7751" t="str">
            <v>Giving up account</v>
          </cell>
          <cell r="AN7751">
            <v>0</v>
          </cell>
        </row>
        <row r="7752">
          <cell r="T7752" t="str">
            <v>rabiv</v>
          </cell>
          <cell r="AK7752" t="str">
            <v>Waiting for proof</v>
          </cell>
          <cell r="AN7752">
            <v>0</v>
          </cell>
        </row>
        <row r="7753">
          <cell r="T7753" t="str">
            <v>johnwals</v>
          </cell>
          <cell r="AK7753" t="str">
            <v>Case Not Resolved</v>
          </cell>
          <cell r="AN7753">
            <v>0</v>
          </cell>
        </row>
        <row r="7754">
          <cell r="T7754" t="str">
            <v>johnwals</v>
          </cell>
          <cell r="AK7754" t="str">
            <v>Case Not Resolved</v>
          </cell>
          <cell r="AN7754">
            <v>0</v>
          </cell>
        </row>
        <row r="7755">
          <cell r="T7755" t="str">
            <v>yitingc</v>
          </cell>
          <cell r="AK7755" t="str">
            <v>Case Not Resolved</v>
          </cell>
          <cell r="AN7755">
            <v>0</v>
          </cell>
        </row>
        <row r="7756">
          <cell r="T7756" t="str">
            <v>yuxiam</v>
          </cell>
          <cell r="AK7756" t="str">
            <v>Case Not Resolved</v>
          </cell>
          <cell r="AN7756">
            <v>0</v>
          </cell>
        </row>
        <row r="7757">
          <cell r="T7757" t="str">
            <v>lujang</v>
          </cell>
          <cell r="AK7757" t="str">
            <v>Not Available</v>
          </cell>
          <cell r="AN7757">
            <v>0</v>
          </cell>
        </row>
        <row r="7758">
          <cell r="T7758" t="str">
            <v>johnwals</v>
          </cell>
          <cell r="AK7758" t="str">
            <v>VAT Uploaded</v>
          </cell>
          <cell r="AN7758">
            <v>0</v>
          </cell>
        </row>
        <row r="7759">
          <cell r="T7759" t="str">
            <v>johnwals</v>
          </cell>
          <cell r="AK7759" t="str">
            <v>Unresponsive Seller</v>
          </cell>
          <cell r="AN7759">
            <v>0</v>
          </cell>
        </row>
        <row r="7760">
          <cell r="T7760" t="str">
            <v>amzcri</v>
          </cell>
          <cell r="AK7760" t="str">
            <v>Other - No Applicable Reason Code</v>
          </cell>
          <cell r="AN7760">
            <v>0</v>
          </cell>
        </row>
        <row r="7761">
          <cell r="T7761" t="str">
            <v>johnwals</v>
          </cell>
          <cell r="AK7761" t="str">
            <v>Case Not Resolved</v>
          </cell>
          <cell r="AN7761">
            <v>0</v>
          </cell>
        </row>
        <row r="7762">
          <cell r="T7762" t="str">
            <v>hashen</v>
          </cell>
          <cell r="AK7762" t="str">
            <v>Case Not Resolved</v>
          </cell>
          <cell r="AN7762">
            <v>0</v>
          </cell>
        </row>
        <row r="7763">
          <cell r="T7763" t="str">
            <v>hashen</v>
          </cell>
          <cell r="AK7763" t="str">
            <v>Case Not Resolved</v>
          </cell>
          <cell r="AN7763">
            <v>0</v>
          </cell>
        </row>
        <row r="7764">
          <cell r="T7764" t="str">
            <v>yuxiam</v>
          </cell>
          <cell r="AK7764" t="str">
            <v>Case Not Resolved</v>
          </cell>
          <cell r="AN7764">
            <v>0</v>
          </cell>
        </row>
        <row r="7765">
          <cell r="AK7765" t="str">
            <v>Case Not Resolved</v>
          </cell>
          <cell r="AN7765">
            <v>0</v>
          </cell>
        </row>
        <row r="7766">
          <cell r="AK7766" t="str">
            <v>Case Not Resolved</v>
          </cell>
          <cell r="AN7766">
            <v>1</v>
          </cell>
        </row>
        <row r="7767">
          <cell r="T7767" t="str">
            <v>wanjiali</v>
          </cell>
          <cell r="AK7767" t="str">
            <v>Not Available</v>
          </cell>
          <cell r="AN7767">
            <v>0</v>
          </cell>
        </row>
        <row r="7768">
          <cell r="T7768" t="str">
            <v>chiahsl</v>
          </cell>
          <cell r="AK7768" t="str">
            <v>Not Available</v>
          </cell>
          <cell r="AN7768">
            <v>0</v>
          </cell>
        </row>
        <row r="7769">
          <cell r="T7769" t="str">
            <v>lujang</v>
          </cell>
          <cell r="AK7769" t="str">
            <v>DE Tax Certificate Application Form - Rejected</v>
          </cell>
          <cell r="AN7769">
            <v>0</v>
          </cell>
        </row>
        <row r="7770">
          <cell r="T7770" t="str">
            <v>yumengya</v>
          </cell>
          <cell r="AK7770" t="str">
            <v>Not Available</v>
          </cell>
          <cell r="AN7770">
            <v>0</v>
          </cell>
        </row>
        <row r="7771">
          <cell r="AK7771" t="str">
            <v>Case Not Resolved</v>
          </cell>
          <cell r="AN7771">
            <v>0</v>
          </cell>
        </row>
        <row r="7772">
          <cell r="AK7772" t="str">
            <v>2019 UVN Proof Provided</v>
          </cell>
          <cell r="AN7772">
            <v>0</v>
          </cell>
        </row>
        <row r="7773">
          <cell r="T7773" t="str">
            <v>hashen</v>
          </cell>
          <cell r="AK7773" t="str">
            <v>2019 UVN Proof Provided</v>
          </cell>
          <cell r="AN7773">
            <v>0</v>
          </cell>
        </row>
        <row r="7774">
          <cell r="T7774" t="str">
            <v>cillianc</v>
          </cell>
          <cell r="AK7774" t="str">
            <v>2019 UVN No Proof or Rejected</v>
          </cell>
          <cell r="AN7774">
            <v>1</v>
          </cell>
        </row>
        <row r="7775">
          <cell r="T7775" t="str">
            <v>hashen</v>
          </cell>
          <cell r="AK7775" t="str">
            <v>Case Not Resolved</v>
          </cell>
          <cell r="AN7775">
            <v>0</v>
          </cell>
        </row>
        <row r="7776">
          <cell r="T7776" t="str">
            <v>hashen</v>
          </cell>
          <cell r="AK7776" t="str">
            <v>Case Not Resolved</v>
          </cell>
          <cell r="AN7776">
            <v>0</v>
          </cell>
        </row>
        <row r="7777">
          <cell r="T7777" t="str">
            <v>zhizha</v>
          </cell>
          <cell r="AK7777" t="str">
            <v>Case Not Resolved</v>
          </cell>
          <cell r="AN7777">
            <v>0</v>
          </cell>
        </row>
        <row r="7778">
          <cell r="T7778" t="str">
            <v>luyingao</v>
          </cell>
          <cell r="AK7778" t="str">
            <v>Case Not Resolved</v>
          </cell>
          <cell r="AN7778">
            <v>0</v>
          </cell>
        </row>
        <row r="7779">
          <cell r="T7779" t="str">
            <v>rabiv</v>
          </cell>
          <cell r="AK7779" t="str">
            <v>Valid proof provided</v>
          </cell>
          <cell r="AN7779">
            <v>0</v>
          </cell>
        </row>
        <row r="7780">
          <cell r="T7780" t="str">
            <v>myilun</v>
          </cell>
          <cell r="AK7780" t="str">
            <v>Not Available</v>
          </cell>
          <cell r="AN7780">
            <v>0</v>
          </cell>
        </row>
        <row r="7781">
          <cell r="AK7781" t="str">
            <v>Case Not Resolved</v>
          </cell>
          <cell r="AN7781">
            <v>1</v>
          </cell>
        </row>
        <row r="7782">
          <cell r="T7782" t="str">
            <v>cheneve</v>
          </cell>
          <cell r="AK7782" t="str">
            <v>Not Available</v>
          </cell>
          <cell r="AN7782">
            <v>0</v>
          </cell>
        </row>
        <row r="7783">
          <cell r="T7783" t="str">
            <v>myilun</v>
          </cell>
          <cell r="AK7783" t="str">
            <v>Not Available</v>
          </cell>
          <cell r="AN7783">
            <v>0</v>
          </cell>
        </row>
        <row r="7784">
          <cell r="AK7784" t="str">
            <v>2019 UVN Proof Provided</v>
          </cell>
          <cell r="AN7784">
            <v>0</v>
          </cell>
        </row>
        <row r="7785">
          <cell r="T7785" t="str">
            <v>wanjiali</v>
          </cell>
          <cell r="AK7785" t="str">
            <v>Not Available</v>
          </cell>
          <cell r="AN7785">
            <v>0</v>
          </cell>
        </row>
        <row r="7786">
          <cell r="T7786" t="str">
            <v>mbbravo</v>
          </cell>
          <cell r="AK7786" t="str">
            <v>VAT Uploaded</v>
          </cell>
          <cell r="AN7786">
            <v>0</v>
          </cell>
        </row>
        <row r="7787">
          <cell r="T7787" t="str">
            <v>johnwals</v>
          </cell>
          <cell r="AK7787" t="str">
            <v>2019 UVN No Proof or Rejected</v>
          </cell>
          <cell r="AN7787">
            <v>0</v>
          </cell>
        </row>
        <row r="7788">
          <cell r="T7788" t="str">
            <v>johnwals</v>
          </cell>
          <cell r="AK7788" t="str">
            <v>Unresponsive Seller</v>
          </cell>
          <cell r="AN7788">
            <v>0</v>
          </cell>
        </row>
        <row r="7789">
          <cell r="T7789" t="str">
            <v>corkeryr</v>
          </cell>
          <cell r="AK7789" t="str">
            <v>VAT Uploaded</v>
          </cell>
          <cell r="AN7789">
            <v>0</v>
          </cell>
        </row>
        <row r="7790">
          <cell r="T7790" t="str">
            <v>hashen</v>
          </cell>
          <cell r="AK7790" t="str">
            <v>Case Not Resolved</v>
          </cell>
          <cell r="AN7790">
            <v>0</v>
          </cell>
        </row>
        <row r="7791">
          <cell r="T7791" t="str">
            <v>hashen</v>
          </cell>
          <cell r="AK7791" t="str">
            <v>Case Not Resolved</v>
          </cell>
          <cell r="AN7791">
            <v>0</v>
          </cell>
        </row>
        <row r="7792">
          <cell r="T7792" t="str">
            <v>johnwals</v>
          </cell>
          <cell r="AK7792" t="str">
            <v>Case Not Resolved</v>
          </cell>
          <cell r="AN7792">
            <v>0</v>
          </cell>
        </row>
        <row r="7793">
          <cell r="T7793" t="str">
            <v>wingkwal</v>
          </cell>
          <cell r="AK7793" t="str">
            <v>Case Not Resolved</v>
          </cell>
          <cell r="AN7793">
            <v>0</v>
          </cell>
        </row>
        <row r="7794">
          <cell r="T7794" t="str">
            <v>johnwals</v>
          </cell>
          <cell r="AK7794" t="str">
            <v>Case Not Resolved</v>
          </cell>
          <cell r="AN7794">
            <v>0</v>
          </cell>
        </row>
        <row r="7795">
          <cell r="T7795" t="str">
            <v>yuxiam</v>
          </cell>
          <cell r="AK7795" t="str">
            <v>Case Not Resolved</v>
          </cell>
          <cell r="AN7795">
            <v>0</v>
          </cell>
        </row>
        <row r="7796">
          <cell r="T7796" t="str">
            <v>yuxiam</v>
          </cell>
          <cell r="AK7796" t="str">
            <v>Case Not Resolved</v>
          </cell>
          <cell r="AN7796">
            <v>0</v>
          </cell>
        </row>
        <row r="7797">
          <cell r="T7797" t="str">
            <v>mukimovt</v>
          </cell>
          <cell r="AK7797" t="str">
            <v>Waiting for proof</v>
          </cell>
          <cell r="AN7797">
            <v>0</v>
          </cell>
        </row>
        <row r="7798">
          <cell r="T7798" t="str">
            <v>lisiqun</v>
          </cell>
          <cell r="AK7798" t="str">
            <v>Case Not Resolved</v>
          </cell>
          <cell r="AN7798">
            <v>0</v>
          </cell>
        </row>
        <row r="7799">
          <cell r="T7799" t="str">
            <v>lnjn</v>
          </cell>
          <cell r="AK7799" t="str">
            <v>Not Available</v>
          </cell>
          <cell r="AN7799">
            <v>0</v>
          </cell>
        </row>
        <row r="7800">
          <cell r="AK7800" t="str">
            <v>Case Not Resolved</v>
          </cell>
          <cell r="AN7800">
            <v>0</v>
          </cell>
        </row>
        <row r="7801">
          <cell r="T7801" t="str">
            <v>qiweiyi</v>
          </cell>
          <cell r="AK7801" t="str">
            <v>2019 UVN No Proof or Rejected</v>
          </cell>
          <cell r="AN7801">
            <v>0</v>
          </cell>
        </row>
        <row r="7802">
          <cell r="AK7802" t="str">
            <v>Case Not Resolved</v>
          </cell>
          <cell r="AN7802">
            <v>0</v>
          </cell>
        </row>
        <row r="7803">
          <cell r="T7803" t="str">
            <v>yumengya</v>
          </cell>
          <cell r="AK7803" t="str">
            <v>Not Available</v>
          </cell>
          <cell r="AN7803">
            <v>0</v>
          </cell>
        </row>
        <row r="7804">
          <cell r="T7804" t="str">
            <v>mbbravo</v>
          </cell>
          <cell r="AK7804" t="str">
            <v>VAT Uploaded</v>
          </cell>
          <cell r="AN7804">
            <v>0</v>
          </cell>
        </row>
        <row r="7805">
          <cell r="T7805" t="str">
            <v>jinqin</v>
          </cell>
          <cell r="AK7805" t="str">
            <v>VAT Uploaded</v>
          </cell>
          <cell r="AN7805">
            <v>0</v>
          </cell>
        </row>
        <row r="7806">
          <cell r="T7806" t="str">
            <v>rabiv</v>
          </cell>
          <cell r="AK7806" t="str">
            <v>Other - No Applicable Reason Code</v>
          </cell>
          <cell r="AN7806">
            <v>0</v>
          </cell>
        </row>
        <row r="7807">
          <cell r="T7807" t="str">
            <v>johnwals</v>
          </cell>
          <cell r="AK7807" t="str">
            <v>Case Not Resolved</v>
          </cell>
          <cell r="AN7807">
            <v>0</v>
          </cell>
        </row>
        <row r="7808">
          <cell r="T7808" t="str">
            <v>johnwals</v>
          </cell>
          <cell r="AK7808" t="str">
            <v>Case Not Resolved</v>
          </cell>
          <cell r="AN7808">
            <v>0</v>
          </cell>
        </row>
        <row r="7809">
          <cell r="T7809" t="str">
            <v>johnwals</v>
          </cell>
          <cell r="AK7809" t="str">
            <v>Case Not Resolved</v>
          </cell>
          <cell r="AN7809">
            <v>0</v>
          </cell>
        </row>
        <row r="7810">
          <cell r="T7810" t="str">
            <v>yitingc</v>
          </cell>
          <cell r="AK7810" t="str">
            <v>Case Not Resolved</v>
          </cell>
          <cell r="AN7810">
            <v>0</v>
          </cell>
        </row>
        <row r="7811">
          <cell r="T7811" t="str">
            <v>hashen</v>
          </cell>
          <cell r="AK7811" t="str">
            <v>Valid proof provided</v>
          </cell>
          <cell r="AN7811">
            <v>0</v>
          </cell>
        </row>
        <row r="7812">
          <cell r="AK7812" t="str">
            <v>Case Not Resolved</v>
          </cell>
          <cell r="AN7812">
            <v>1</v>
          </cell>
        </row>
        <row r="7813">
          <cell r="T7813" t="str">
            <v>johnwals</v>
          </cell>
          <cell r="AK7813" t="str">
            <v>VAT Uploaded</v>
          </cell>
          <cell r="AN7813">
            <v>0</v>
          </cell>
        </row>
        <row r="7814">
          <cell r="T7814" t="str">
            <v>johnwals</v>
          </cell>
          <cell r="AK7814" t="str">
            <v>VAT Uploaded</v>
          </cell>
          <cell r="AN7814">
            <v>0</v>
          </cell>
        </row>
        <row r="7815">
          <cell r="T7815" t="str">
            <v>choyi</v>
          </cell>
          <cell r="AK7815" t="str">
            <v>Not Available</v>
          </cell>
          <cell r="AN7815">
            <v>0</v>
          </cell>
        </row>
        <row r="7816">
          <cell r="T7816" t="str">
            <v>johnwals</v>
          </cell>
          <cell r="AK7816" t="str">
            <v>Unresponsive Seller</v>
          </cell>
          <cell r="AN7816">
            <v>0</v>
          </cell>
        </row>
        <row r="7817">
          <cell r="T7817" t="str">
            <v>johnwals</v>
          </cell>
          <cell r="AK7817" t="str">
            <v>Case Not Resolved</v>
          </cell>
          <cell r="AN7817">
            <v>0</v>
          </cell>
        </row>
        <row r="7818">
          <cell r="T7818" t="str">
            <v>johnwals</v>
          </cell>
          <cell r="AK7818" t="str">
            <v>Case Not Resolved</v>
          </cell>
          <cell r="AN7818">
            <v>0</v>
          </cell>
        </row>
        <row r="7819">
          <cell r="T7819" t="str">
            <v>hashen</v>
          </cell>
          <cell r="AK7819" t="str">
            <v>Case Not Resolved</v>
          </cell>
          <cell r="AN7819">
            <v>0</v>
          </cell>
        </row>
        <row r="7820">
          <cell r="T7820" t="str">
            <v>yitingc</v>
          </cell>
          <cell r="AK7820" t="str">
            <v>Case Not Resolved</v>
          </cell>
          <cell r="AN7820">
            <v>0</v>
          </cell>
        </row>
        <row r="7821">
          <cell r="T7821" t="str">
            <v>johnwals</v>
          </cell>
          <cell r="AK7821" t="str">
            <v>Case Not Resolved</v>
          </cell>
          <cell r="AN7821">
            <v>0</v>
          </cell>
        </row>
        <row r="7822">
          <cell r="T7822" t="str">
            <v>hashen</v>
          </cell>
          <cell r="AK7822" t="str">
            <v>Case Not Resolved</v>
          </cell>
          <cell r="AN7822">
            <v>0</v>
          </cell>
        </row>
        <row r="7823">
          <cell r="T7823" t="str">
            <v>yuxiam</v>
          </cell>
          <cell r="AK7823" t="str">
            <v>Case Not Resolved</v>
          </cell>
          <cell r="AN7823">
            <v>0</v>
          </cell>
        </row>
        <row r="7824">
          <cell r="T7824" t="str">
            <v>yuxiam</v>
          </cell>
          <cell r="AK7824" t="str">
            <v>Case Not Resolved</v>
          </cell>
          <cell r="AN7824">
            <v>0</v>
          </cell>
        </row>
        <row r="7825">
          <cell r="T7825" t="str">
            <v>yuxiam</v>
          </cell>
          <cell r="AK7825" t="str">
            <v>Case Not Resolved</v>
          </cell>
          <cell r="AN7825">
            <v>0</v>
          </cell>
        </row>
        <row r="7826">
          <cell r="AK7826" t="str">
            <v>2019 UVN Proof Provided</v>
          </cell>
          <cell r="AN7826">
            <v>0</v>
          </cell>
        </row>
        <row r="7827">
          <cell r="T7827" t="str">
            <v>wenzchen</v>
          </cell>
          <cell r="AK7827" t="str">
            <v>Not Available</v>
          </cell>
          <cell r="AN7827">
            <v>0</v>
          </cell>
        </row>
        <row r="7828">
          <cell r="T7828" t="str">
            <v>lnjn</v>
          </cell>
          <cell r="AK7828" t="str">
            <v>Not Available</v>
          </cell>
          <cell r="AN7828">
            <v>0</v>
          </cell>
        </row>
        <row r="7829">
          <cell r="T7829" t="str">
            <v>johnwals</v>
          </cell>
          <cell r="AK7829" t="str">
            <v>Valid proof provided</v>
          </cell>
          <cell r="AN7829">
            <v>0</v>
          </cell>
        </row>
        <row r="7830">
          <cell r="T7830" t="str">
            <v>hashen</v>
          </cell>
          <cell r="AK7830" t="str">
            <v>Case Not Resolved</v>
          </cell>
          <cell r="AN7830">
            <v>0</v>
          </cell>
        </row>
        <row r="7831">
          <cell r="T7831" t="str">
            <v>johnwals</v>
          </cell>
          <cell r="AK7831" t="str">
            <v>Unresponsive Seller</v>
          </cell>
          <cell r="AN7831">
            <v>0</v>
          </cell>
        </row>
        <row r="7832">
          <cell r="T7832" t="str">
            <v>johnwals</v>
          </cell>
          <cell r="AK7832" t="str">
            <v>Unresponsive Seller</v>
          </cell>
          <cell r="AN7832">
            <v>0</v>
          </cell>
        </row>
        <row r="7833">
          <cell r="T7833" t="str">
            <v>chenhaiw</v>
          </cell>
          <cell r="AK7833" t="str">
            <v>Case Not Resolved</v>
          </cell>
          <cell r="AN7833">
            <v>0</v>
          </cell>
        </row>
        <row r="7834">
          <cell r="T7834" t="str">
            <v>wngmlu</v>
          </cell>
          <cell r="AK7834" t="str">
            <v>Case Not Resolved</v>
          </cell>
          <cell r="AN7834">
            <v>0</v>
          </cell>
        </row>
        <row r="7835">
          <cell r="T7835" t="str">
            <v>xiaogren</v>
          </cell>
          <cell r="AK7835" t="str">
            <v>Case Not Resolved</v>
          </cell>
          <cell r="AN7835">
            <v>0</v>
          </cell>
        </row>
        <row r="7836">
          <cell r="T7836" t="str">
            <v>chiahsl</v>
          </cell>
          <cell r="AK7836" t="str">
            <v>Not Available</v>
          </cell>
          <cell r="AN7836">
            <v>0</v>
          </cell>
        </row>
        <row r="7837">
          <cell r="T7837" t="str">
            <v>chiahsl</v>
          </cell>
          <cell r="AK7837" t="str">
            <v>Not Available</v>
          </cell>
          <cell r="AN7837">
            <v>0</v>
          </cell>
        </row>
        <row r="7838">
          <cell r="T7838" t="str">
            <v>myilun</v>
          </cell>
          <cell r="AK7838" t="str">
            <v>Not Available</v>
          </cell>
          <cell r="AN7838">
            <v>0</v>
          </cell>
        </row>
        <row r="7839">
          <cell r="T7839" t="str">
            <v>johnwals</v>
          </cell>
          <cell r="AK7839" t="str">
            <v>VAT Uploaded</v>
          </cell>
          <cell r="AN7839">
            <v>0</v>
          </cell>
        </row>
        <row r="7840">
          <cell r="T7840" t="str">
            <v>mbbravo</v>
          </cell>
          <cell r="AK7840" t="str">
            <v>VAT Uploaded</v>
          </cell>
          <cell r="AN7840">
            <v>0</v>
          </cell>
        </row>
        <row r="7841">
          <cell r="T7841" t="str">
            <v>johnwals</v>
          </cell>
          <cell r="AK7841" t="str">
            <v>VAT Uploaded</v>
          </cell>
          <cell r="AN7841">
            <v>0</v>
          </cell>
        </row>
        <row r="7842">
          <cell r="T7842" t="str">
            <v>johnwals</v>
          </cell>
          <cell r="AK7842" t="str">
            <v>VAT Uploaded</v>
          </cell>
          <cell r="AN7842">
            <v>0</v>
          </cell>
        </row>
        <row r="7843">
          <cell r="AK7843" t="str">
            <v>2019 UVN Proof Provided</v>
          </cell>
          <cell r="AN7843">
            <v>0</v>
          </cell>
        </row>
        <row r="7844">
          <cell r="T7844" t="str">
            <v>johnwals</v>
          </cell>
          <cell r="AK7844" t="str">
            <v>VAT Uploaded</v>
          </cell>
          <cell r="AN7844">
            <v>0</v>
          </cell>
        </row>
        <row r="7845">
          <cell r="T7845" t="str">
            <v>mukimovt</v>
          </cell>
          <cell r="AK7845" t="str">
            <v>Other VAT Question</v>
          </cell>
          <cell r="AN7845">
            <v>0</v>
          </cell>
        </row>
        <row r="7846">
          <cell r="T7846" t="str">
            <v>johnwals</v>
          </cell>
          <cell r="AK7846" t="str">
            <v>Giving up account</v>
          </cell>
          <cell r="AN7846">
            <v>1</v>
          </cell>
        </row>
        <row r="7847">
          <cell r="AK7847" t="str">
            <v>Case Not Resolved</v>
          </cell>
          <cell r="AN7847">
            <v>0</v>
          </cell>
        </row>
        <row r="7848">
          <cell r="T7848" t="str">
            <v>johnwals</v>
          </cell>
          <cell r="AK7848" t="str">
            <v>Waiting for proof</v>
          </cell>
          <cell r="AN7848">
            <v>0</v>
          </cell>
        </row>
        <row r="7849">
          <cell r="T7849" t="str">
            <v>mukimovt</v>
          </cell>
          <cell r="AK7849" t="str">
            <v>Other VAT Question</v>
          </cell>
          <cell r="AN7849">
            <v>0</v>
          </cell>
        </row>
        <row r="7850">
          <cell r="T7850" t="str">
            <v>hashen</v>
          </cell>
          <cell r="AK7850" t="str">
            <v>Case Not Resolved</v>
          </cell>
          <cell r="AN7850">
            <v>0</v>
          </cell>
        </row>
        <row r="7851">
          <cell r="T7851" t="str">
            <v>johnwals</v>
          </cell>
          <cell r="AK7851" t="str">
            <v>Case Not Resolved</v>
          </cell>
          <cell r="AN7851">
            <v>0</v>
          </cell>
        </row>
        <row r="7852">
          <cell r="T7852" t="str">
            <v>rabiv</v>
          </cell>
          <cell r="AK7852" t="str">
            <v>VAT Uploaded</v>
          </cell>
          <cell r="AN7852">
            <v>0</v>
          </cell>
        </row>
        <row r="7853">
          <cell r="T7853" t="str">
            <v>wngmlu</v>
          </cell>
          <cell r="AK7853" t="str">
            <v>Waiting for proof</v>
          </cell>
          <cell r="AN7853">
            <v>0</v>
          </cell>
        </row>
        <row r="7854">
          <cell r="T7854" t="str">
            <v>chenhaiw</v>
          </cell>
          <cell r="AK7854" t="str">
            <v>Case Not Resolved</v>
          </cell>
          <cell r="AN7854">
            <v>0</v>
          </cell>
        </row>
        <row r="7855">
          <cell r="T7855" t="str">
            <v>yitingc</v>
          </cell>
          <cell r="AK7855" t="str">
            <v>Case Not Resolved</v>
          </cell>
          <cell r="AN7855">
            <v>0</v>
          </cell>
        </row>
        <row r="7856">
          <cell r="T7856" t="str">
            <v>lujang</v>
          </cell>
          <cell r="AK7856" t="str">
            <v>Case Not Resolved</v>
          </cell>
          <cell r="AN7856">
            <v>0</v>
          </cell>
        </row>
        <row r="7857">
          <cell r="T7857" t="str">
            <v>yitingc</v>
          </cell>
          <cell r="AK7857" t="str">
            <v>Case Not Resolved</v>
          </cell>
          <cell r="AN7857">
            <v>0</v>
          </cell>
        </row>
        <row r="7858">
          <cell r="T7858" t="str">
            <v>cheneve</v>
          </cell>
          <cell r="AK7858" t="str">
            <v>Not Available</v>
          </cell>
          <cell r="AN7858">
            <v>0</v>
          </cell>
        </row>
        <row r="7859">
          <cell r="AK7859" t="str">
            <v>Case Not Resolved</v>
          </cell>
          <cell r="AN7859">
            <v>1</v>
          </cell>
        </row>
        <row r="7860">
          <cell r="T7860" t="str">
            <v>qiweiyi</v>
          </cell>
          <cell r="AK7860" t="str">
            <v>Not Available</v>
          </cell>
          <cell r="AN7860">
            <v>0</v>
          </cell>
        </row>
        <row r="7861">
          <cell r="AK7861" t="str">
            <v>2019 UVN No Proof or Rejected</v>
          </cell>
          <cell r="AN7861">
            <v>0</v>
          </cell>
        </row>
        <row r="7862">
          <cell r="T7862" t="str">
            <v>hashen</v>
          </cell>
          <cell r="AK7862" t="str">
            <v>Case Not Resolved</v>
          </cell>
          <cell r="AN7862">
            <v>0</v>
          </cell>
        </row>
        <row r="7863">
          <cell r="T7863" t="str">
            <v>ninagian</v>
          </cell>
          <cell r="AK7863" t="str">
            <v>Other VAT Question</v>
          </cell>
          <cell r="AN7863">
            <v>0</v>
          </cell>
        </row>
        <row r="7864">
          <cell r="T7864" t="str">
            <v>johnwals</v>
          </cell>
          <cell r="AK7864" t="str">
            <v>Case Not Resolved</v>
          </cell>
          <cell r="AN7864">
            <v>0</v>
          </cell>
        </row>
        <row r="7865">
          <cell r="T7865" t="str">
            <v>johnwals</v>
          </cell>
          <cell r="AK7865" t="str">
            <v>Case Not Resolved</v>
          </cell>
          <cell r="AN7865">
            <v>0</v>
          </cell>
        </row>
        <row r="7866">
          <cell r="T7866" t="str">
            <v>wngmlu</v>
          </cell>
          <cell r="AK7866" t="str">
            <v>Case Not Resolved</v>
          </cell>
          <cell r="AN7866">
            <v>0</v>
          </cell>
        </row>
        <row r="7867">
          <cell r="T7867" t="str">
            <v>johnwals</v>
          </cell>
          <cell r="AK7867" t="str">
            <v>Case Not Resolved</v>
          </cell>
          <cell r="AN7867">
            <v>0</v>
          </cell>
        </row>
        <row r="7868">
          <cell r="T7868" t="str">
            <v>yuqhuang</v>
          </cell>
          <cell r="AK7868" t="str">
            <v>Case Not Resolved</v>
          </cell>
          <cell r="AN7868">
            <v>0</v>
          </cell>
        </row>
        <row r="7869">
          <cell r="T7869" t="str">
            <v>yuxiam</v>
          </cell>
          <cell r="AK7869" t="str">
            <v>Case Not Resolved</v>
          </cell>
          <cell r="AN7869">
            <v>0</v>
          </cell>
        </row>
        <row r="7870">
          <cell r="T7870" t="str">
            <v>zhaoyua</v>
          </cell>
          <cell r="AK7870" t="str">
            <v>Not Available</v>
          </cell>
          <cell r="AN7870">
            <v>0</v>
          </cell>
        </row>
        <row r="7871">
          <cell r="AK7871" t="str">
            <v>Case Not Resolved</v>
          </cell>
          <cell r="AN7871">
            <v>0</v>
          </cell>
        </row>
        <row r="7872">
          <cell r="T7872" t="str">
            <v>myilun</v>
          </cell>
          <cell r="AK7872" t="str">
            <v>Not Available</v>
          </cell>
          <cell r="AN7872">
            <v>0</v>
          </cell>
        </row>
        <row r="7873">
          <cell r="AK7873" t="str">
            <v>VAT Uploaded</v>
          </cell>
          <cell r="AN7873">
            <v>0</v>
          </cell>
        </row>
        <row r="7874">
          <cell r="AK7874" t="str">
            <v>Case Not Resolved</v>
          </cell>
          <cell r="AN7874">
            <v>0</v>
          </cell>
        </row>
        <row r="7875">
          <cell r="T7875" t="str">
            <v>hashen</v>
          </cell>
          <cell r="AK7875" t="str">
            <v>Case Not Resolved</v>
          </cell>
          <cell r="AN7875">
            <v>0</v>
          </cell>
        </row>
        <row r="7876">
          <cell r="T7876" t="str">
            <v>hashen</v>
          </cell>
          <cell r="AK7876" t="str">
            <v>Case Not Resolved</v>
          </cell>
          <cell r="AN7876">
            <v>0</v>
          </cell>
        </row>
        <row r="7877">
          <cell r="T7877" t="str">
            <v>ninagian</v>
          </cell>
          <cell r="AK7877" t="str">
            <v>Other VAT Question</v>
          </cell>
          <cell r="AN7877">
            <v>0</v>
          </cell>
        </row>
        <row r="7878">
          <cell r="T7878" t="str">
            <v>ninagian</v>
          </cell>
          <cell r="AK7878" t="str">
            <v>Other VAT Question</v>
          </cell>
          <cell r="AN7878">
            <v>0</v>
          </cell>
        </row>
        <row r="7879">
          <cell r="T7879" t="str">
            <v>soriniss</v>
          </cell>
          <cell r="AK7879" t="str">
            <v>Other VAT Question</v>
          </cell>
          <cell r="AN7879">
            <v>0</v>
          </cell>
        </row>
        <row r="7880">
          <cell r="T7880" t="str">
            <v>hashen</v>
          </cell>
          <cell r="AK7880" t="str">
            <v>Case Not Resolved</v>
          </cell>
          <cell r="AN7880">
            <v>0</v>
          </cell>
        </row>
        <row r="7881">
          <cell r="T7881" t="str">
            <v>yitingc</v>
          </cell>
          <cell r="AK7881" t="str">
            <v>Case Not Resolved</v>
          </cell>
          <cell r="AN7881">
            <v>0</v>
          </cell>
        </row>
        <row r="7882">
          <cell r="T7882" t="str">
            <v>yitingc</v>
          </cell>
          <cell r="AK7882" t="str">
            <v>Case Not Resolved</v>
          </cell>
          <cell r="AN7882">
            <v>0</v>
          </cell>
        </row>
        <row r="7883">
          <cell r="T7883" t="str">
            <v>yuntang</v>
          </cell>
          <cell r="AK7883" t="str">
            <v>Case Not Resolved</v>
          </cell>
          <cell r="AN7883">
            <v>0</v>
          </cell>
        </row>
        <row r="7884">
          <cell r="T7884" t="str">
            <v>yitingc</v>
          </cell>
          <cell r="AK7884" t="str">
            <v>Case Not Resolved</v>
          </cell>
          <cell r="AN7884">
            <v>0</v>
          </cell>
        </row>
        <row r="7885">
          <cell r="T7885" t="str">
            <v>liuwenyu</v>
          </cell>
          <cell r="AK7885" t="str">
            <v>Case Not Resolved</v>
          </cell>
          <cell r="AN7885">
            <v>0</v>
          </cell>
        </row>
        <row r="7886">
          <cell r="T7886" t="str">
            <v>xiaogren</v>
          </cell>
          <cell r="AK7886" t="str">
            <v>Case Not Resolved</v>
          </cell>
          <cell r="AN7886">
            <v>0</v>
          </cell>
        </row>
        <row r="7887">
          <cell r="T7887" t="str">
            <v>yuxiam</v>
          </cell>
          <cell r="AK7887" t="str">
            <v>Case Not Resolved</v>
          </cell>
          <cell r="AN7887">
            <v>0</v>
          </cell>
        </row>
        <row r="7888">
          <cell r="T7888" t="str">
            <v>rabiv</v>
          </cell>
          <cell r="AK7888" t="str">
            <v>Other VAT Question</v>
          </cell>
          <cell r="AN7888">
            <v>0</v>
          </cell>
        </row>
        <row r="7889">
          <cell r="AK7889" t="str">
            <v>Case Not Resolved</v>
          </cell>
          <cell r="AN7889">
            <v>0</v>
          </cell>
        </row>
        <row r="7890">
          <cell r="T7890" t="str">
            <v>xinru</v>
          </cell>
          <cell r="AK7890" t="str">
            <v>Not Available</v>
          </cell>
          <cell r="AN7890">
            <v>0</v>
          </cell>
        </row>
        <row r="7891">
          <cell r="AK7891" t="str">
            <v>Case Not Resolved</v>
          </cell>
          <cell r="AN7891">
            <v>0</v>
          </cell>
        </row>
        <row r="7892">
          <cell r="AK7892" t="str">
            <v>Case Not Resolved</v>
          </cell>
          <cell r="AN7892">
            <v>0</v>
          </cell>
        </row>
        <row r="7893">
          <cell r="T7893" t="str">
            <v>myilun</v>
          </cell>
          <cell r="AK7893" t="str">
            <v>Not Available</v>
          </cell>
          <cell r="AN7893">
            <v>0</v>
          </cell>
        </row>
        <row r="7894">
          <cell r="AK7894" t="str">
            <v>Case Not Resolved</v>
          </cell>
          <cell r="AN7894">
            <v>0</v>
          </cell>
        </row>
        <row r="7895">
          <cell r="T7895" t="str">
            <v>wuying</v>
          </cell>
          <cell r="AK7895" t="str">
            <v>Not Available</v>
          </cell>
          <cell r="AN7895">
            <v>0</v>
          </cell>
        </row>
        <row r="7896">
          <cell r="T7896" t="str">
            <v>johnwals</v>
          </cell>
          <cell r="AK7896" t="str">
            <v>2019 UVN Proof Provided</v>
          </cell>
          <cell r="AN7896">
            <v>0</v>
          </cell>
        </row>
        <row r="7897">
          <cell r="T7897" t="str">
            <v>hashen</v>
          </cell>
          <cell r="AK7897" t="str">
            <v>Case Not Resolved</v>
          </cell>
          <cell r="AN7897">
            <v>0</v>
          </cell>
        </row>
        <row r="7898">
          <cell r="T7898" t="str">
            <v>chenhaiw</v>
          </cell>
          <cell r="AK7898" t="str">
            <v>Case Not Resolved</v>
          </cell>
          <cell r="AN7898">
            <v>0</v>
          </cell>
        </row>
        <row r="7899">
          <cell r="T7899" t="str">
            <v>luyingao</v>
          </cell>
          <cell r="AK7899" t="str">
            <v>Case Not Resolved</v>
          </cell>
          <cell r="AN7899">
            <v>0</v>
          </cell>
        </row>
        <row r="7900">
          <cell r="T7900" t="str">
            <v>mukimovt</v>
          </cell>
          <cell r="AK7900" t="str">
            <v>Valid proof provided</v>
          </cell>
          <cell r="AN7900">
            <v>0</v>
          </cell>
        </row>
        <row r="7901">
          <cell r="T7901" t="str">
            <v>lisiqun</v>
          </cell>
          <cell r="AK7901" t="str">
            <v>Case Not Resolved</v>
          </cell>
          <cell r="AN7901">
            <v>0</v>
          </cell>
        </row>
        <row r="7902">
          <cell r="T7902" t="str">
            <v>zhaoyua</v>
          </cell>
          <cell r="AK7902" t="str">
            <v>Not Available</v>
          </cell>
          <cell r="AN7902">
            <v>0</v>
          </cell>
        </row>
        <row r="7903">
          <cell r="AK7903" t="str">
            <v>2019 UVN Proof Provided</v>
          </cell>
          <cell r="AN7903">
            <v>0</v>
          </cell>
        </row>
        <row r="7904">
          <cell r="T7904" t="str">
            <v>chiahsl</v>
          </cell>
          <cell r="AK7904" t="str">
            <v>Not Available</v>
          </cell>
          <cell r="AN7904">
            <v>0</v>
          </cell>
        </row>
        <row r="7905">
          <cell r="T7905" t="str">
            <v>ouyangl</v>
          </cell>
          <cell r="AK7905" t="str">
            <v>Not Available</v>
          </cell>
          <cell r="AN7905">
            <v>0</v>
          </cell>
        </row>
        <row r="7906">
          <cell r="T7906" t="str">
            <v>xinru</v>
          </cell>
          <cell r="AK7906" t="str">
            <v>Not Available</v>
          </cell>
          <cell r="AN7906">
            <v>0</v>
          </cell>
        </row>
        <row r="7907">
          <cell r="T7907" t="str">
            <v>johnwals</v>
          </cell>
          <cell r="AK7907" t="str">
            <v>Case Not Resolved</v>
          </cell>
          <cell r="AN7907">
            <v>0</v>
          </cell>
        </row>
        <row r="7908">
          <cell r="T7908" t="str">
            <v>mukimovt</v>
          </cell>
          <cell r="AK7908" t="str">
            <v>Other VAT Question</v>
          </cell>
          <cell r="AN7908">
            <v>0</v>
          </cell>
        </row>
        <row r="7909">
          <cell r="T7909" t="str">
            <v>wngmlu</v>
          </cell>
          <cell r="AK7909" t="str">
            <v>Case Not Resolved</v>
          </cell>
          <cell r="AN7909">
            <v>0</v>
          </cell>
        </row>
        <row r="7910">
          <cell r="T7910" t="str">
            <v>yumengya</v>
          </cell>
          <cell r="AK7910" t="str">
            <v>Case Not Resolved</v>
          </cell>
          <cell r="AN7910">
            <v>0</v>
          </cell>
        </row>
        <row r="7911">
          <cell r="T7911" t="str">
            <v>lujang</v>
          </cell>
          <cell r="AK7911" t="str">
            <v>Case Not Resolved</v>
          </cell>
          <cell r="AN7911">
            <v>0</v>
          </cell>
        </row>
        <row r="7912">
          <cell r="AK7912" t="str">
            <v>Case Not Resolved</v>
          </cell>
          <cell r="AN7912">
            <v>0</v>
          </cell>
        </row>
        <row r="7913">
          <cell r="AK7913" t="str">
            <v>Case Not Resolved</v>
          </cell>
          <cell r="AN7913">
            <v>0</v>
          </cell>
        </row>
        <row r="7914">
          <cell r="AK7914" t="str">
            <v>Case Not Resolved</v>
          </cell>
          <cell r="AN7914">
            <v>1</v>
          </cell>
        </row>
        <row r="7915">
          <cell r="T7915" t="str">
            <v>johnwals</v>
          </cell>
          <cell r="AK7915" t="str">
            <v>VAT Uploaded</v>
          </cell>
          <cell r="AN7915">
            <v>0</v>
          </cell>
        </row>
        <row r="7916">
          <cell r="T7916" t="str">
            <v>mbbravo</v>
          </cell>
          <cell r="AK7916" t="str">
            <v>VAT Uploaded</v>
          </cell>
          <cell r="AN7916">
            <v>0</v>
          </cell>
        </row>
        <row r="7917">
          <cell r="T7917" t="str">
            <v>yuntang</v>
          </cell>
          <cell r="AK7917" t="str">
            <v>Case Not Resolved</v>
          </cell>
          <cell r="AN7917">
            <v>0</v>
          </cell>
        </row>
        <row r="7918">
          <cell r="T7918" t="str">
            <v>wngmlu</v>
          </cell>
          <cell r="AK7918" t="str">
            <v>Case Not Resolved</v>
          </cell>
          <cell r="AN7918">
            <v>0</v>
          </cell>
        </row>
        <row r="7919">
          <cell r="T7919" t="str">
            <v>yuxiam</v>
          </cell>
          <cell r="AK7919" t="str">
            <v>Case Not Resolved</v>
          </cell>
          <cell r="AN7919">
            <v>0</v>
          </cell>
        </row>
        <row r="7920">
          <cell r="T7920" t="str">
            <v>xiaogren</v>
          </cell>
          <cell r="AK7920" t="str">
            <v>Case Not Resolved</v>
          </cell>
          <cell r="AN7920">
            <v>0</v>
          </cell>
        </row>
        <row r="7921">
          <cell r="T7921" t="str">
            <v>wanjiali</v>
          </cell>
          <cell r="AK7921" t="str">
            <v>Not Available</v>
          </cell>
          <cell r="AN7921">
            <v>0</v>
          </cell>
        </row>
        <row r="7922">
          <cell r="AK7922" t="str">
            <v>Case Not Resolved</v>
          </cell>
          <cell r="AN7922">
            <v>1</v>
          </cell>
        </row>
        <row r="7923">
          <cell r="T7923" t="str">
            <v>yumengya</v>
          </cell>
          <cell r="AK7923" t="str">
            <v>Not Available</v>
          </cell>
          <cell r="AN7923">
            <v>0</v>
          </cell>
        </row>
        <row r="7924">
          <cell r="T7924" t="str">
            <v>liuwenyu</v>
          </cell>
          <cell r="AK7924" t="str">
            <v>Not Available</v>
          </cell>
          <cell r="AN7924">
            <v>0</v>
          </cell>
        </row>
        <row r="7925">
          <cell r="T7925" t="str">
            <v>mbbravo</v>
          </cell>
          <cell r="AK7925" t="str">
            <v>VAT Uploaded</v>
          </cell>
          <cell r="AN7925">
            <v>0</v>
          </cell>
        </row>
        <row r="7926">
          <cell r="T7926" t="str">
            <v>mbbravo</v>
          </cell>
          <cell r="AK7926" t="str">
            <v>2019 UVN Proof Provided</v>
          </cell>
          <cell r="AN7926">
            <v>0</v>
          </cell>
        </row>
        <row r="7927">
          <cell r="T7927" t="str">
            <v>corkeryr</v>
          </cell>
          <cell r="AK7927" t="str">
            <v>VISA / VISA Light Registered</v>
          </cell>
          <cell r="AN7927">
            <v>0</v>
          </cell>
        </row>
        <row r="7928">
          <cell r="T7928" t="str">
            <v>johnwals</v>
          </cell>
          <cell r="AK7928" t="str">
            <v>Case Not Resolved</v>
          </cell>
          <cell r="AN7928">
            <v>0</v>
          </cell>
        </row>
        <row r="7929">
          <cell r="T7929" t="str">
            <v>choyi</v>
          </cell>
          <cell r="AK7929" t="str">
            <v>Not Available</v>
          </cell>
          <cell r="AN7929">
            <v>0</v>
          </cell>
        </row>
        <row r="7930">
          <cell r="T7930" t="str">
            <v>qiweiyi</v>
          </cell>
          <cell r="AK7930" t="str">
            <v>Not Available</v>
          </cell>
          <cell r="AN7930">
            <v>0</v>
          </cell>
        </row>
        <row r="7931">
          <cell r="AK7931" t="str">
            <v>Case Not Resolved</v>
          </cell>
          <cell r="AN7931">
            <v>0</v>
          </cell>
        </row>
        <row r="7932">
          <cell r="T7932" t="str">
            <v>jinqin</v>
          </cell>
          <cell r="AK7932" t="str">
            <v>Not Available</v>
          </cell>
          <cell r="AN7932">
            <v>0</v>
          </cell>
        </row>
        <row r="7933">
          <cell r="T7933" t="str">
            <v>johnwals</v>
          </cell>
          <cell r="AK7933" t="str">
            <v>VAT Uploaded</v>
          </cell>
          <cell r="AN7933">
            <v>0</v>
          </cell>
        </row>
        <row r="7934">
          <cell r="T7934" t="str">
            <v>mukimovt</v>
          </cell>
          <cell r="AK7934" t="str">
            <v>Other VAT Question</v>
          </cell>
          <cell r="AN7934">
            <v>0</v>
          </cell>
        </row>
        <row r="7935">
          <cell r="T7935" t="str">
            <v>yitingc</v>
          </cell>
          <cell r="AK7935" t="str">
            <v>Case Not Resolved</v>
          </cell>
          <cell r="AN7935">
            <v>0</v>
          </cell>
        </row>
        <row r="7936">
          <cell r="T7936" t="str">
            <v>johnwals</v>
          </cell>
          <cell r="AK7936" t="str">
            <v>Case Not Resolved</v>
          </cell>
          <cell r="AN7936">
            <v>0</v>
          </cell>
        </row>
        <row r="7937">
          <cell r="AK7937" t="str">
            <v>Case Not Resolved</v>
          </cell>
          <cell r="AN7937">
            <v>1</v>
          </cell>
        </row>
        <row r="7938">
          <cell r="T7938" t="str">
            <v>mbbravo</v>
          </cell>
          <cell r="AK7938" t="str">
            <v>VAT Uploaded</v>
          </cell>
          <cell r="AN7938">
            <v>0</v>
          </cell>
        </row>
        <row r="7939">
          <cell r="T7939" t="str">
            <v>xinru</v>
          </cell>
          <cell r="AK7939" t="str">
            <v>Not Available</v>
          </cell>
          <cell r="AN7939">
            <v>0</v>
          </cell>
        </row>
        <row r="7940">
          <cell r="T7940" t="str">
            <v>johnwals</v>
          </cell>
          <cell r="AK7940" t="str">
            <v>VAT Uploaded</v>
          </cell>
          <cell r="AN7940">
            <v>0</v>
          </cell>
        </row>
        <row r="7941">
          <cell r="T7941" t="str">
            <v>johnwals</v>
          </cell>
          <cell r="AK7941" t="str">
            <v>VAT Uploaded</v>
          </cell>
          <cell r="AN7941">
            <v>0</v>
          </cell>
        </row>
        <row r="7942">
          <cell r="T7942" t="str">
            <v>johnwals</v>
          </cell>
          <cell r="AK7942" t="str">
            <v>VAT Uploaded</v>
          </cell>
          <cell r="AN7942">
            <v>0</v>
          </cell>
        </row>
        <row r="7943">
          <cell r="T7943" t="str">
            <v>ninagian</v>
          </cell>
          <cell r="AK7943" t="str">
            <v>Other VAT Question</v>
          </cell>
          <cell r="AN7943">
            <v>0</v>
          </cell>
        </row>
        <row r="7944">
          <cell r="T7944" t="str">
            <v>amzcri</v>
          </cell>
          <cell r="AK7944" t="str">
            <v>Valid proof provided</v>
          </cell>
          <cell r="AN7944">
            <v>0</v>
          </cell>
        </row>
        <row r="7945">
          <cell r="T7945" t="str">
            <v>yuqhuang</v>
          </cell>
          <cell r="AK7945" t="str">
            <v>Case Not Resolved</v>
          </cell>
          <cell r="AN7945">
            <v>0</v>
          </cell>
        </row>
        <row r="7946">
          <cell r="T7946" t="str">
            <v>matyldk</v>
          </cell>
          <cell r="AK7946" t="str">
            <v>Case Not Resolved</v>
          </cell>
          <cell r="AN7946">
            <v>0</v>
          </cell>
        </row>
        <row r="7947">
          <cell r="T7947" t="str">
            <v>chiahsl</v>
          </cell>
          <cell r="AK7947" t="str">
            <v>Not Available</v>
          </cell>
          <cell r="AN7947">
            <v>0</v>
          </cell>
        </row>
        <row r="7948">
          <cell r="AK7948" t="str">
            <v>Case Not Resolved</v>
          </cell>
          <cell r="AN7948">
            <v>0</v>
          </cell>
        </row>
        <row r="7949">
          <cell r="AK7949" t="str">
            <v>2019 UVN No Proof or Rejected</v>
          </cell>
          <cell r="AN7949">
            <v>0</v>
          </cell>
        </row>
        <row r="7950">
          <cell r="T7950" t="str">
            <v>ninagian</v>
          </cell>
          <cell r="AK7950" t="str">
            <v>Other VAT Question</v>
          </cell>
          <cell r="AN7950">
            <v>0</v>
          </cell>
        </row>
        <row r="7951">
          <cell r="T7951" t="str">
            <v>wngmlu</v>
          </cell>
          <cell r="AK7951" t="str">
            <v>Case Not Resolved</v>
          </cell>
          <cell r="AN7951">
            <v>0</v>
          </cell>
        </row>
        <row r="7952">
          <cell r="T7952" t="str">
            <v>hashen</v>
          </cell>
          <cell r="AK7952" t="str">
            <v>Case Not Resolved</v>
          </cell>
          <cell r="AN7952">
            <v>0</v>
          </cell>
        </row>
        <row r="7953">
          <cell r="T7953" t="str">
            <v>yitingc</v>
          </cell>
          <cell r="AK7953" t="str">
            <v>Case Not Resolved</v>
          </cell>
          <cell r="AN7953">
            <v>0</v>
          </cell>
        </row>
        <row r="7954">
          <cell r="T7954" t="str">
            <v>yuxiam</v>
          </cell>
          <cell r="AK7954" t="str">
            <v>Case Not Resolved</v>
          </cell>
          <cell r="AN7954">
            <v>0</v>
          </cell>
        </row>
        <row r="7955">
          <cell r="AK7955" t="str">
            <v>Case Not Resolved</v>
          </cell>
          <cell r="AN7955">
            <v>0</v>
          </cell>
        </row>
        <row r="7956">
          <cell r="T7956" t="str">
            <v>liuwenyu</v>
          </cell>
          <cell r="AK7956" t="str">
            <v>Not Available</v>
          </cell>
          <cell r="AN7956">
            <v>0</v>
          </cell>
        </row>
        <row r="7957">
          <cell r="AK7957" t="str">
            <v>Case Not Resolved</v>
          </cell>
          <cell r="AN7957">
            <v>0</v>
          </cell>
        </row>
        <row r="7958">
          <cell r="AK7958" t="str">
            <v>Case Not Resolved</v>
          </cell>
          <cell r="AN7958">
            <v>1</v>
          </cell>
        </row>
        <row r="7959">
          <cell r="T7959" t="str">
            <v>ouyangl</v>
          </cell>
          <cell r="AK7959" t="str">
            <v>Not Available</v>
          </cell>
          <cell r="AN7959">
            <v>0</v>
          </cell>
        </row>
        <row r="7960">
          <cell r="T7960" t="str">
            <v>chiahsl</v>
          </cell>
          <cell r="AK7960" t="str">
            <v>Not Available</v>
          </cell>
          <cell r="AN7960">
            <v>0</v>
          </cell>
        </row>
        <row r="7961">
          <cell r="AK7961" t="str">
            <v>Case Not Resolved</v>
          </cell>
          <cell r="AN7961">
            <v>1</v>
          </cell>
        </row>
        <row r="7962">
          <cell r="T7962" t="str">
            <v>johnwals</v>
          </cell>
          <cell r="AK7962" t="str">
            <v>VAT Uploaded</v>
          </cell>
          <cell r="AN7962">
            <v>0</v>
          </cell>
        </row>
        <row r="7963">
          <cell r="T7963" t="str">
            <v>mbbravo</v>
          </cell>
          <cell r="AK7963" t="str">
            <v>VAT Uploaded</v>
          </cell>
          <cell r="AN7963">
            <v>0</v>
          </cell>
        </row>
        <row r="7964">
          <cell r="T7964" t="str">
            <v>mukimovt</v>
          </cell>
          <cell r="AK7964" t="str">
            <v>Giving up account</v>
          </cell>
          <cell r="AN7964">
            <v>0</v>
          </cell>
        </row>
        <row r="7965">
          <cell r="T7965" t="str">
            <v>amzcri</v>
          </cell>
          <cell r="AK7965" t="str">
            <v>Other - No Applicable Reason Code</v>
          </cell>
          <cell r="AN7965">
            <v>0</v>
          </cell>
        </row>
        <row r="7966">
          <cell r="T7966" t="str">
            <v>hashen</v>
          </cell>
          <cell r="AK7966" t="str">
            <v>Case Not Resolved</v>
          </cell>
          <cell r="AN7966">
            <v>0</v>
          </cell>
        </row>
        <row r="7967">
          <cell r="T7967" t="str">
            <v>johnwals</v>
          </cell>
          <cell r="AK7967" t="str">
            <v>Case Not Resolved</v>
          </cell>
          <cell r="AN7967">
            <v>0</v>
          </cell>
        </row>
        <row r="7968">
          <cell r="T7968" t="str">
            <v>hashen</v>
          </cell>
          <cell r="AK7968" t="str">
            <v>Case Not Resolved</v>
          </cell>
          <cell r="AN7968">
            <v>0</v>
          </cell>
        </row>
        <row r="7969">
          <cell r="T7969" t="str">
            <v>yumengya</v>
          </cell>
          <cell r="AK7969" t="str">
            <v>Case Not Resolved</v>
          </cell>
          <cell r="AN7969">
            <v>0</v>
          </cell>
        </row>
        <row r="7970">
          <cell r="T7970" t="str">
            <v>yitingc</v>
          </cell>
          <cell r="AK7970" t="str">
            <v>Case Not Resolved</v>
          </cell>
          <cell r="AN7970">
            <v>0</v>
          </cell>
        </row>
        <row r="7971">
          <cell r="T7971" t="str">
            <v>lnjn</v>
          </cell>
          <cell r="AK7971" t="str">
            <v>Case Not Resolved</v>
          </cell>
          <cell r="AN7971">
            <v>1</v>
          </cell>
        </row>
        <row r="7972">
          <cell r="T7972" t="str">
            <v>chiahsl</v>
          </cell>
          <cell r="AK7972" t="str">
            <v>Not Available</v>
          </cell>
          <cell r="AN7972">
            <v>0</v>
          </cell>
        </row>
        <row r="7973">
          <cell r="AK7973" t="str">
            <v>Case Not Resolved</v>
          </cell>
          <cell r="AN7973">
            <v>0</v>
          </cell>
        </row>
        <row r="7974">
          <cell r="AK7974" t="str">
            <v>Case Not Resolved</v>
          </cell>
          <cell r="AN7974">
            <v>0</v>
          </cell>
        </row>
        <row r="7975">
          <cell r="AK7975" t="str">
            <v>2019 UVN Proof Provided</v>
          </cell>
          <cell r="AN7975">
            <v>0</v>
          </cell>
        </row>
        <row r="7976">
          <cell r="T7976" t="str">
            <v>wanjiali</v>
          </cell>
          <cell r="AK7976" t="str">
            <v>Not Available</v>
          </cell>
          <cell r="AN7976">
            <v>0</v>
          </cell>
        </row>
        <row r="7977">
          <cell r="T7977" t="str">
            <v>corkeryr</v>
          </cell>
          <cell r="AK7977" t="str">
            <v>VAT Uploaded</v>
          </cell>
          <cell r="AN7977">
            <v>0</v>
          </cell>
        </row>
        <row r="7978">
          <cell r="T7978" t="str">
            <v>yitingc</v>
          </cell>
          <cell r="AK7978" t="str">
            <v>Case Not Resolved</v>
          </cell>
          <cell r="AN7978">
            <v>0</v>
          </cell>
        </row>
        <row r="7979">
          <cell r="T7979" t="str">
            <v>yuntang</v>
          </cell>
          <cell r="AK7979" t="str">
            <v>Case Not Resolved</v>
          </cell>
          <cell r="AN7979">
            <v>0</v>
          </cell>
        </row>
        <row r="7980">
          <cell r="T7980" t="str">
            <v>wingkwal</v>
          </cell>
          <cell r="AK7980" t="str">
            <v>Case Not Resolved</v>
          </cell>
          <cell r="AN7980">
            <v>0</v>
          </cell>
        </row>
        <row r="7981">
          <cell r="AK7981" t="str">
            <v>Case Not Resolved</v>
          </cell>
          <cell r="AN7981">
            <v>0</v>
          </cell>
        </row>
        <row r="7982">
          <cell r="AK7982" t="str">
            <v>Case Not Resolved</v>
          </cell>
          <cell r="AN7982">
            <v>0</v>
          </cell>
        </row>
        <row r="7983">
          <cell r="T7983" t="str">
            <v>lujang</v>
          </cell>
          <cell r="AK7983" t="str">
            <v>Not Available</v>
          </cell>
          <cell r="AN7983">
            <v>0</v>
          </cell>
        </row>
        <row r="7984">
          <cell r="AK7984" t="str">
            <v>Case Not Resolved</v>
          </cell>
          <cell r="AN7984">
            <v>1</v>
          </cell>
        </row>
        <row r="7985">
          <cell r="T7985" t="str">
            <v>corkeryr</v>
          </cell>
          <cell r="AK7985" t="str">
            <v>VAT Uploaded</v>
          </cell>
          <cell r="AN7985">
            <v>0</v>
          </cell>
        </row>
        <row r="7986">
          <cell r="T7986" t="str">
            <v>rabiv</v>
          </cell>
          <cell r="AK7986" t="str">
            <v>Giving up account</v>
          </cell>
          <cell r="AN7986">
            <v>0</v>
          </cell>
        </row>
        <row r="7987">
          <cell r="T7987" t="str">
            <v>ninagian</v>
          </cell>
          <cell r="AK7987" t="str">
            <v>Other VAT Question</v>
          </cell>
          <cell r="AN7987">
            <v>0</v>
          </cell>
        </row>
        <row r="7988">
          <cell r="T7988" t="str">
            <v>hashen</v>
          </cell>
          <cell r="AK7988" t="str">
            <v>Case Not Resolved</v>
          </cell>
          <cell r="AN7988">
            <v>0</v>
          </cell>
        </row>
        <row r="7989">
          <cell r="T7989" t="str">
            <v>immatte</v>
          </cell>
          <cell r="AK7989" t="str">
            <v>VAT Exception</v>
          </cell>
          <cell r="AN7989">
            <v>0</v>
          </cell>
        </row>
        <row r="7990">
          <cell r="T7990" t="str">
            <v>yitingc</v>
          </cell>
          <cell r="AK7990" t="str">
            <v>Case Not Resolved</v>
          </cell>
          <cell r="AN7990">
            <v>0</v>
          </cell>
        </row>
        <row r="7991">
          <cell r="T7991" t="str">
            <v>amzcri</v>
          </cell>
          <cell r="AK7991" t="str">
            <v>Other - No Applicable Reason Code</v>
          </cell>
          <cell r="AN7991">
            <v>0</v>
          </cell>
        </row>
        <row r="7992">
          <cell r="T7992" t="str">
            <v>lisiqun</v>
          </cell>
          <cell r="AK7992" t="str">
            <v>Waiting for proof</v>
          </cell>
          <cell r="AN7992">
            <v>0</v>
          </cell>
        </row>
        <row r="7993">
          <cell r="T7993" t="str">
            <v>corkeryr</v>
          </cell>
          <cell r="AK7993" t="str">
            <v>Unresponsive Seller</v>
          </cell>
          <cell r="AN7993">
            <v>0</v>
          </cell>
        </row>
        <row r="7994">
          <cell r="T7994" t="str">
            <v>rabiv</v>
          </cell>
          <cell r="AK7994" t="str">
            <v>VAT Uploaded</v>
          </cell>
          <cell r="AN7994">
            <v>0</v>
          </cell>
        </row>
        <row r="7995">
          <cell r="T7995" t="str">
            <v>yuxiam</v>
          </cell>
          <cell r="AK7995" t="str">
            <v>Case Not Resolved</v>
          </cell>
          <cell r="AN7995">
            <v>0</v>
          </cell>
        </row>
        <row r="7996">
          <cell r="T7996" t="str">
            <v>zhizha</v>
          </cell>
          <cell r="AK7996" t="str">
            <v>Case Not Resolved</v>
          </cell>
          <cell r="AN7996">
            <v>0</v>
          </cell>
        </row>
        <row r="7997">
          <cell r="T7997" t="str">
            <v>wuying</v>
          </cell>
          <cell r="AK7997" t="str">
            <v>Not Available</v>
          </cell>
          <cell r="AN7997">
            <v>0</v>
          </cell>
        </row>
        <row r="7998">
          <cell r="T7998" t="str">
            <v>sunhengy</v>
          </cell>
          <cell r="AK7998" t="str">
            <v>Not Available</v>
          </cell>
          <cell r="AN7998">
            <v>0</v>
          </cell>
        </row>
        <row r="7999">
          <cell r="T7999" t="str">
            <v>chiahsl</v>
          </cell>
          <cell r="AK7999" t="str">
            <v>Not Available</v>
          </cell>
          <cell r="AN7999">
            <v>0</v>
          </cell>
        </row>
        <row r="8000">
          <cell r="AK8000" t="str">
            <v>Case Not Resolved</v>
          </cell>
          <cell r="AN8000">
            <v>1</v>
          </cell>
        </row>
        <row r="8001">
          <cell r="T8001" t="str">
            <v>johnwals</v>
          </cell>
          <cell r="AK8001" t="str">
            <v>VAT Uploaded</v>
          </cell>
          <cell r="AN8001">
            <v>0</v>
          </cell>
        </row>
        <row r="8002">
          <cell r="T8002" t="str">
            <v>johnwals</v>
          </cell>
          <cell r="AK8002" t="str">
            <v>Case Not Resolved</v>
          </cell>
          <cell r="AN8002">
            <v>0</v>
          </cell>
        </row>
        <row r="8003">
          <cell r="T8003" t="str">
            <v>ninagian</v>
          </cell>
          <cell r="AK8003" t="str">
            <v>Other VAT Question</v>
          </cell>
          <cell r="AN8003">
            <v>0</v>
          </cell>
        </row>
        <row r="8004">
          <cell r="T8004" t="str">
            <v>ninagian</v>
          </cell>
          <cell r="AK8004" t="str">
            <v>Other VAT Question</v>
          </cell>
          <cell r="AN8004">
            <v>0</v>
          </cell>
        </row>
        <row r="8005">
          <cell r="T8005" t="str">
            <v>hashen</v>
          </cell>
          <cell r="AK8005" t="str">
            <v>Case Not Resolved</v>
          </cell>
          <cell r="AN8005">
            <v>0</v>
          </cell>
        </row>
        <row r="8006">
          <cell r="T8006" t="str">
            <v>johnwals</v>
          </cell>
          <cell r="AK8006" t="str">
            <v>Case Not Resolved</v>
          </cell>
          <cell r="AN8006">
            <v>0</v>
          </cell>
        </row>
        <row r="8007">
          <cell r="T8007" t="str">
            <v>johnwals</v>
          </cell>
          <cell r="AK8007" t="str">
            <v>Case Not Resolved</v>
          </cell>
          <cell r="AN8007">
            <v>0</v>
          </cell>
        </row>
        <row r="8008">
          <cell r="T8008" t="str">
            <v>johnwals</v>
          </cell>
          <cell r="AK8008" t="str">
            <v>Case Not Resolved</v>
          </cell>
          <cell r="AN8008">
            <v>0</v>
          </cell>
        </row>
        <row r="8009">
          <cell r="T8009" t="str">
            <v>wngmlu</v>
          </cell>
          <cell r="AK8009" t="str">
            <v>Valid proof provided</v>
          </cell>
          <cell r="AN8009">
            <v>0</v>
          </cell>
        </row>
        <row r="8010">
          <cell r="T8010" t="str">
            <v>yitingc</v>
          </cell>
          <cell r="AK8010" t="str">
            <v>Case Not Resolved</v>
          </cell>
          <cell r="AN8010">
            <v>0</v>
          </cell>
        </row>
        <row r="8011">
          <cell r="T8011" t="str">
            <v>amzcri</v>
          </cell>
          <cell r="AK8011" t="str">
            <v>VISA Light Interested</v>
          </cell>
          <cell r="AN8011">
            <v>0</v>
          </cell>
        </row>
        <row r="8012">
          <cell r="T8012" t="str">
            <v>yitingc</v>
          </cell>
          <cell r="AK8012" t="str">
            <v>Case Not Resolved</v>
          </cell>
          <cell r="AN8012">
            <v>0</v>
          </cell>
        </row>
        <row r="8013">
          <cell r="T8013" t="str">
            <v>luyingao</v>
          </cell>
          <cell r="AK8013" t="str">
            <v>Case Not Resolved</v>
          </cell>
          <cell r="AN8013">
            <v>0</v>
          </cell>
        </row>
        <row r="8014">
          <cell r="T8014" t="str">
            <v>yuxiam</v>
          </cell>
          <cell r="AK8014" t="str">
            <v>Case Not Resolved</v>
          </cell>
          <cell r="AN8014">
            <v>0</v>
          </cell>
        </row>
        <row r="8015">
          <cell r="T8015" t="str">
            <v>luyingao</v>
          </cell>
          <cell r="AK8015" t="str">
            <v>Case Not Resolved</v>
          </cell>
          <cell r="AN8015">
            <v>0</v>
          </cell>
        </row>
        <row r="8016">
          <cell r="AK8016" t="str">
            <v>2019 UVN Proof Provided</v>
          </cell>
          <cell r="AN8016">
            <v>0</v>
          </cell>
        </row>
        <row r="8017">
          <cell r="T8017" t="str">
            <v>johnwals</v>
          </cell>
          <cell r="AK8017" t="str">
            <v>VAT Uploaded</v>
          </cell>
          <cell r="AN8017">
            <v>0</v>
          </cell>
        </row>
        <row r="8018">
          <cell r="T8018" t="str">
            <v>hashen</v>
          </cell>
          <cell r="AK8018" t="str">
            <v>Case Not Resolved</v>
          </cell>
          <cell r="AN8018">
            <v>0</v>
          </cell>
        </row>
        <row r="8019">
          <cell r="T8019" t="str">
            <v>johnwals</v>
          </cell>
          <cell r="AK8019" t="str">
            <v>2019 UVN Proof Provided</v>
          </cell>
          <cell r="AN8019">
            <v>0</v>
          </cell>
        </row>
        <row r="8020">
          <cell r="T8020" t="str">
            <v>johnwals</v>
          </cell>
          <cell r="AK8020" t="str">
            <v>Case Not Resolved</v>
          </cell>
          <cell r="AN8020">
            <v>0</v>
          </cell>
        </row>
        <row r="8021">
          <cell r="T8021" t="str">
            <v>johnwals</v>
          </cell>
          <cell r="AK8021" t="str">
            <v>Case Not Resolved</v>
          </cell>
          <cell r="AN8021">
            <v>0</v>
          </cell>
        </row>
        <row r="8022">
          <cell r="T8022" t="str">
            <v>chenhaiw</v>
          </cell>
          <cell r="AK8022" t="str">
            <v>Giving up account</v>
          </cell>
          <cell r="AN8022">
            <v>0</v>
          </cell>
        </row>
        <row r="8023">
          <cell r="T8023" t="str">
            <v>liuwenyu</v>
          </cell>
          <cell r="AK8023" t="str">
            <v>Case Not Resolved</v>
          </cell>
          <cell r="AN8023">
            <v>0</v>
          </cell>
        </row>
        <row r="8024">
          <cell r="T8024" t="str">
            <v>immatte</v>
          </cell>
          <cell r="AK8024" t="str">
            <v>Other VAT Question</v>
          </cell>
          <cell r="AN8024">
            <v>0</v>
          </cell>
        </row>
        <row r="8025">
          <cell r="T8025" t="str">
            <v>ouyangl</v>
          </cell>
          <cell r="AK8025" t="str">
            <v>Not Available</v>
          </cell>
          <cell r="AN8025">
            <v>0</v>
          </cell>
        </row>
        <row r="8026">
          <cell r="AK8026" t="str">
            <v>Case Not Resolved</v>
          </cell>
          <cell r="AN8026">
            <v>0</v>
          </cell>
        </row>
        <row r="8027">
          <cell r="T8027" t="str">
            <v>yuxiam</v>
          </cell>
          <cell r="AK8027" t="str">
            <v>Not Available</v>
          </cell>
          <cell r="AN8027">
            <v>0</v>
          </cell>
        </row>
        <row r="8028">
          <cell r="T8028" t="str">
            <v>wngmlu</v>
          </cell>
          <cell r="AK8028" t="str">
            <v>Not Available</v>
          </cell>
          <cell r="AN8028">
            <v>0</v>
          </cell>
        </row>
        <row r="8029">
          <cell r="AK8029" t="str">
            <v>2019 UVN No Proof or Rejected</v>
          </cell>
          <cell r="AN8029">
            <v>0</v>
          </cell>
        </row>
        <row r="8030">
          <cell r="T8030" t="str">
            <v>wuying</v>
          </cell>
          <cell r="AK8030" t="str">
            <v>Not Available</v>
          </cell>
          <cell r="AN8030">
            <v>0</v>
          </cell>
        </row>
        <row r="8031">
          <cell r="T8031" t="str">
            <v>johnwals</v>
          </cell>
          <cell r="AK8031" t="str">
            <v>VAT Uploaded</v>
          </cell>
          <cell r="AN8031">
            <v>0</v>
          </cell>
        </row>
        <row r="8032">
          <cell r="T8032" t="str">
            <v>johnwals</v>
          </cell>
          <cell r="AK8032" t="str">
            <v>Unresponsive Seller</v>
          </cell>
          <cell r="AN8032">
            <v>0</v>
          </cell>
        </row>
        <row r="8033">
          <cell r="T8033" t="str">
            <v>johnwals</v>
          </cell>
          <cell r="AK8033" t="str">
            <v>Unresponsive Seller</v>
          </cell>
          <cell r="AN8033">
            <v>0</v>
          </cell>
        </row>
        <row r="8034">
          <cell r="T8034" t="str">
            <v>soriniss</v>
          </cell>
          <cell r="AK8034" t="str">
            <v>Waiting for proof</v>
          </cell>
          <cell r="AN8034">
            <v>1</v>
          </cell>
        </row>
        <row r="8035">
          <cell r="T8035" t="str">
            <v>cillianc</v>
          </cell>
          <cell r="AK8035" t="str">
            <v>Waiting for proof</v>
          </cell>
          <cell r="AN8035">
            <v>0</v>
          </cell>
        </row>
        <row r="8036">
          <cell r="T8036" t="str">
            <v>soriniss</v>
          </cell>
          <cell r="AK8036" t="str">
            <v>VAT Uploaded</v>
          </cell>
          <cell r="AN8036">
            <v>0</v>
          </cell>
        </row>
        <row r="8037">
          <cell r="T8037" t="str">
            <v>wngmlu</v>
          </cell>
          <cell r="AK8037" t="str">
            <v>Case Not Resolved</v>
          </cell>
          <cell r="AN8037">
            <v>0</v>
          </cell>
        </row>
        <row r="8038">
          <cell r="T8038" t="str">
            <v>hashen</v>
          </cell>
          <cell r="AK8038" t="str">
            <v>Case Not Resolved</v>
          </cell>
          <cell r="AN8038">
            <v>0</v>
          </cell>
        </row>
        <row r="8039">
          <cell r="T8039" t="str">
            <v>wenzchen</v>
          </cell>
          <cell r="AK8039" t="str">
            <v>2019 UVN Proof Provided</v>
          </cell>
          <cell r="AN8039">
            <v>0</v>
          </cell>
        </row>
        <row r="8040">
          <cell r="T8040" t="str">
            <v>xinru</v>
          </cell>
          <cell r="AK8040" t="str">
            <v>Not Available</v>
          </cell>
          <cell r="AN8040">
            <v>0</v>
          </cell>
        </row>
        <row r="8041">
          <cell r="AK8041" t="str">
            <v>Case Not Resolved</v>
          </cell>
          <cell r="AN8041">
            <v>0</v>
          </cell>
        </row>
        <row r="8042">
          <cell r="T8042" t="str">
            <v>mbbravo</v>
          </cell>
          <cell r="AK8042" t="str">
            <v>VAT Uploaded</v>
          </cell>
          <cell r="AN8042">
            <v>0</v>
          </cell>
        </row>
        <row r="8043">
          <cell r="T8043" t="str">
            <v>johnwals</v>
          </cell>
          <cell r="AK8043" t="str">
            <v>2019 UVN Proof Provided</v>
          </cell>
          <cell r="AN8043">
            <v>0</v>
          </cell>
        </row>
        <row r="8044">
          <cell r="T8044" t="str">
            <v>johnwals</v>
          </cell>
          <cell r="AK8044" t="str">
            <v>VAT Uploaded</v>
          </cell>
          <cell r="AN8044">
            <v>0</v>
          </cell>
        </row>
        <row r="8045">
          <cell r="T8045" t="str">
            <v>johnwals</v>
          </cell>
          <cell r="AK8045" t="str">
            <v>Case Not Resolved</v>
          </cell>
          <cell r="AN8045">
            <v>0</v>
          </cell>
        </row>
        <row r="8046">
          <cell r="T8046" t="str">
            <v>yuqhuang</v>
          </cell>
          <cell r="AK8046" t="str">
            <v>Case Not Resolved</v>
          </cell>
          <cell r="AN8046">
            <v>0</v>
          </cell>
        </row>
        <row r="8047">
          <cell r="T8047" t="str">
            <v>yuntang</v>
          </cell>
          <cell r="AK8047" t="str">
            <v>Case Not Resolved</v>
          </cell>
          <cell r="AN8047">
            <v>0</v>
          </cell>
        </row>
        <row r="8048">
          <cell r="T8048" t="str">
            <v>immatte</v>
          </cell>
          <cell r="AK8048" t="str">
            <v>Other - No Applicable Reason Code</v>
          </cell>
          <cell r="AN8048">
            <v>0</v>
          </cell>
        </row>
        <row r="8049">
          <cell r="T8049" t="str">
            <v>rabiv</v>
          </cell>
          <cell r="AK8049" t="str">
            <v>Waiting for proof</v>
          </cell>
          <cell r="AN8049">
            <v>0</v>
          </cell>
        </row>
        <row r="8050">
          <cell r="AK8050" t="str">
            <v>Other VAT Question</v>
          </cell>
          <cell r="AN8050">
            <v>1</v>
          </cell>
        </row>
        <row r="8051">
          <cell r="T8051" t="str">
            <v>qiweiyi</v>
          </cell>
          <cell r="AK8051" t="str">
            <v>Not Available</v>
          </cell>
          <cell r="AN8051">
            <v>0</v>
          </cell>
        </row>
        <row r="8052">
          <cell r="T8052" t="str">
            <v>liuwenyu</v>
          </cell>
          <cell r="AK8052" t="str">
            <v>Not Available</v>
          </cell>
          <cell r="AN8052">
            <v>0</v>
          </cell>
        </row>
        <row r="8053">
          <cell r="T8053" t="str">
            <v>jinqin</v>
          </cell>
          <cell r="AK8053" t="str">
            <v>Not Available</v>
          </cell>
          <cell r="AN8053">
            <v>0</v>
          </cell>
        </row>
        <row r="8054">
          <cell r="T8054" t="str">
            <v>johnwals</v>
          </cell>
          <cell r="AK8054" t="str">
            <v>VAT Uploaded</v>
          </cell>
          <cell r="AN8054">
            <v>0</v>
          </cell>
        </row>
        <row r="8055">
          <cell r="T8055" t="str">
            <v>johnwals</v>
          </cell>
          <cell r="AK8055" t="str">
            <v>Unresponsive Seller</v>
          </cell>
          <cell r="AN8055">
            <v>0</v>
          </cell>
        </row>
        <row r="8056">
          <cell r="T8056" t="str">
            <v>hashen</v>
          </cell>
          <cell r="AK8056" t="str">
            <v>Case Not Resolved</v>
          </cell>
          <cell r="AN8056">
            <v>0</v>
          </cell>
        </row>
        <row r="8057">
          <cell r="T8057" t="str">
            <v>wngmlu</v>
          </cell>
          <cell r="AK8057" t="str">
            <v>Case Not Resolved</v>
          </cell>
          <cell r="AN8057">
            <v>0</v>
          </cell>
        </row>
        <row r="8058">
          <cell r="T8058" t="str">
            <v>luyingao</v>
          </cell>
          <cell r="AK8058" t="str">
            <v>Case Not Resolved</v>
          </cell>
          <cell r="AN8058">
            <v>0</v>
          </cell>
        </row>
        <row r="8059">
          <cell r="AK8059" t="str">
            <v>Case Not Resolved</v>
          </cell>
          <cell r="AN8059">
            <v>0</v>
          </cell>
        </row>
        <row r="8060">
          <cell r="T8060" t="str">
            <v>wenzchen</v>
          </cell>
          <cell r="AK8060" t="str">
            <v>2019 UVN No Proof or Rejected</v>
          </cell>
          <cell r="AN8060">
            <v>0</v>
          </cell>
        </row>
        <row r="8061">
          <cell r="T8061" t="str">
            <v>myilun</v>
          </cell>
          <cell r="AK8061" t="str">
            <v>Not Available</v>
          </cell>
          <cell r="AN8061">
            <v>0</v>
          </cell>
        </row>
        <row r="8062">
          <cell r="T8062" t="str">
            <v>wuying</v>
          </cell>
          <cell r="AK8062" t="str">
            <v>Not Available</v>
          </cell>
          <cell r="AN8062">
            <v>0</v>
          </cell>
        </row>
        <row r="8063">
          <cell r="T8063" t="str">
            <v>mukimovt</v>
          </cell>
          <cell r="AK8063" t="str">
            <v>2019 UVN No Proof or Rejected</v>
          </cell>
          <cell r="AN8063">
            <v>0</v>
          </cell>
        </row>
        <row r="8064">
          <cell r="T8064" t="str">
            <v>ninagian</v>
          </cell>
          <cell r="AK8064" t="str">
            <v>Other VAT Question</v>
          </cell>
          <cell r="AN8064">
            <v>0</v>
          </cell>
        </row>
        <row r="8065">
          <cell r="T8065" t="str">
            <v>johnwals</v>
          </cell>
          <cell r="AK8065" t="str">
            <v>Case Not Resolved</v>
          </cell>
          <cell r="AN8065">
            <v>0</v>
          </cell>
        </row>
        <row r="8066">
          <cell r="T8066" t="str">
            <v>johnwals</v>
          </cell>
          <cell r="AK8066" t="str">
            <v>Waiting for proof</v>
          </cell>
          <cell r="AN8066">
            <v>0</v>
          </cell>
        </row>
        <row r="8067">
          <cell r="T8067" t="str">
            <v>yitingc</v>
          </cell>
          <cell r="AK8067" t="str">
            <v>Case Not Resolved</v>
          </cell>
          <cell r="AN8067">
            <v>0</v>
          </cell>
        </row>
        <row r="8068">
          <cell r="T8068" t="str">
            <v>immatte</v>
          </cell>
          <cell r="AK8068" t="str">
            <v>Other - No Applicable Reason Code</v>
          </cell>
          <cell r="AN8068">
            <v>0</v>
          </cell>
        </row>
        <row r="8069">
          <cell r="T8069" t="str">
            <v>yitingc</v>
          </cell>
          <cell r="AK8069" t="str">
            <v>Case Not Resolved</v>
          </cell>
          <cell r="AN8069">
            <v>0</v>
          </cell>
        </row>
        <row r="8070">
          <cell r="T8070" t="str">
            <v>mukimovt</v>
          </cell>
          <cell r="AK8070" t="str">
            <v>Waiting for proof</v>
          </cell>
          <cell r="AN8070">
            <v>0</v>
          </cell>
        </row>
        <row r="8071">
          <cell r="T8071" t="str">
            <v>rabiv</v>
          </cell>
          <cell r="AK8071" t="str">
            <v>Giving up account</v>
          </cell>
          <cell r="AN8071">
            <v>0</v>
          </cell>
        </row>
        <row r="8072">
          <cell r="T8072" t="str">
            <v>xiaogren</v>
          </cell>
          <cell r="AK8072" t="str">
            <v>Case Not Resolved</v>
          </cell>
          <cell r="AN8072">
            <v>0</v>
          </cell>
        </row>
        <row r="8073">
          <cell r="T8073" t="str">
            <v>xinru</v>
          </cell>
          <cell r="AK8073" t="str">
            <v>Not Available</v>
          </cell>
          <cell r="AN8073">
            <v>0</v>
          </cell>
        </row>
        <row r="8074">
          <cell r="AK8074" t="str">
            <v>Case Not Resolved</v>
          </cell>
          <cell r="AN8074">
            <v>1</v>
          </cell>
        </row>
        <row r="8075">
          <cell r="AK8075" t="str">
            <v>Case Not Resolved</v>
          </cell>
          <cell r="AN8075">
            <v>0</v>
          </cell>
        </row>
        <row r="8076">
          <cell r="T8076" t="str">
            <v>wuying</v>
          </cell>
          <cell r="AK8076" t="str">
            <v>Not Available</v>
          </cell>
          <cell r="AN8076">
            <v>0</v>
          </cell>
        </row>
        <row r="8077">
          <cell r="T8077" t="str">
            <v>yumengya</v>
          </cell>
          <cell r="AK8077" t="str">
            <v>Not Available</v>
          </cell>
          <cell r="AN8077">
            <v>0</v>
          </cell>
        </row>
        <row r="8078">
          <cell r="T8078" t="str">
            <v>cillianc</v>
          </cell>
          <cell r="AK8078" t="str">
            <v>2019 UVN No Proof or Rejected</v>
          </cell>
          <cell r="AN8078">
            <v>0</v>
          </cell>
        </row>
        <row r="8079">
          <cell r="T8079" t="str">
            <v>johnwals</v>
          </cell>
          <cell r="AK8079" t="str">
            <v>Case Not Resolved</v>
          </cell>
          <cell r="AN8079">
            <v>0</v>
          </cell>
        </row>
        <row r="8080">
          <cell r="T8080" t="str">
            <v>hashen</v>
          </cell>
          <cell r="AK8080" t="str">
            <v>Case Not Resolved</v>
          </cell>
          <cell r="AN8080">
            <v>0</v>
          </cell>
        </row>
        <row r="8081">
          <cell r="T8081" t="str">
            <v>chenhaiw</v>
          </cell>
          <cell r="AK8081" t="str">
            <v>Case Not Resolved</v>
          </cell>
          <cell r="AN8081">
            <v>0</v>
          </cell>
        </row>
        <row r="8082">
          <cell r="T8082" t="str">
            <v>hashen</v>
          </cell>
          <cell r="AK8082" t="str">
            <v>VAT Uploaded</v>
          </cell>
          <cell r="AN8082">
            <v>0</v>
          </cell>
        </row>
        <row r="8083">
          <cell r="T8083" t="str">
            <v>lisiqun</v>
          </cell>
          <cell r="AK8083" t="str">
            <v>Case Not Resolved</v>
          </cell>
          <cell r="AN8083">
            <v>0</v>
          </cell>
        </row>
        <row r="8084">
          <cell r="T8084" t="str">
            <v>yuqhuang</v>
          </cell>
          <cell r="AK8084" t="str">
            <v>Case Not Resolved</v>
          </cell>
          <cell r="AN8084">
            <v>0</v>
          </cell>
        </row>
        <row r="8085">
          <cell r="T8085" t="str">
            <v>soriniss</v>
          </cell>
          <cell r="AK8085" t="str">
            <v>Waiting for proof</v>
          </cell>
          <cell r="AN8085">
            <v>0</v>
          </cell>
        </row>
        <row r="8086">
          <cell r="T8086" t="str">
            <v>yitingc</v>
          </cell>
          <cell r="AK8086" t="str">
            <v>Case Not Resolved</v>
          </cell>
          <cell r="AN8086">
            <v>0</v>
          </cell>
        </row>
        <row r="8087">
          <cell r="AK8087" t="str">
            <v>Case Not Resolved</v>
          </cell>
          <cell r="AN8087">
            <v>0</v>
          </cell>
        </row>
        <row r="8088">
          <cell r="T8088" t="str">
            <v>qiweiyi</v>
          </cell>
          <cell r="AK8088" t="str">
            <v>Not Available</v>
          </cell>
          <cell r="AN8088">
            <v>0</v>
          </cell>
        </row>
        <row r="8089">
          <cell r="T8089" t="str">
            <v>mbbravo</v>
          </cell>
          <cell r="AK8089" t="str">
            <v>VAT Uploaded</v>
          </cell>
          <cell r="AN8089">
            <v>0</v>
          </cell>
        </row>
        <row r="8090">
          <cell r="T8090" t="str">
            <v>johnwals</v>
          </cell>
          <cell r="AK8090" t="str">
            <v>VAT Uploaded</v>
          </cell>
          <cell r="AN8090">
            <v>0</v>
          </cell>
        </row>
        <row r="8091">
          <cell r="T8091" t="str">
            <v>rabiv</v>
          </cell>
          <cell r="AK8091" t="str">
            <v>VAT Uploaded</v>
          </cell>
          <cell r="AN8091">
            <v>0</v>
          </cell>
        </row>
        <row r="8092">
          <cell r="T8092" t="str">
            <v>hashen</v>
          </cell>
          <cell r="AK8092" t="str">
            <v>Case Not Resolved</v>
          </cell>
          <cell r="AN8092">
            <v>0</v>
          </cell>
        </row>
        <row r="8093">
          <cell r="T8093" t="str">
            <v>hashen</v>
          </cell>
          <cell r="AK8093" t="str">
            <v>Case Not Resolved</v>
          </cell>
          <cell r="AN8093">
            <v>0</v>
          </cell>
        </row>
        <row r="8094">
          <cell r="T8094" t="str">
            <v>mukimovt</v>
          </cell>
          <cell r="AK8094" t="str">
            <v>Waiting for proof</v>
          </cell>
          <cell r="AN8094">
            <v>0</v>
          </cell>
        </row>
        <row r="8095">
          <cell r="T8095" t="str">
            <v>yuqhuang</v>
          </cell>
          <cell r="AK8095" t="str">
            <v>Case Not Resolved</v>
          </cell>
          <cell r="AN8095">
            <v>0</v>
          </cell>
        </row>
        <row r="8096">
          <cell r="T8096" t="str">
            <v>myilun</v>
          </cell>
          <cell r="AK8096" t="str">
            <v>2019 UVN Proof Provided</v>
          </cell>
          <cell r="AN8096">
            <v>0</v>
          </cell>
        </row>
        <row r="8097">
          <cell r="T8097" t="str">
            <v>qiweiyi</v>
          </cell>
          <cell r="AK8097" t="str">
            <v>Not Available</v>
          </cell>
          <cell r="AN8097">
            <v>0</v>
          </cell>
        </row>
        <row r="8098">
          <cell r="T8098" t="str">
            <v>yumengya</v>
          </cell>
          <cell r="AK8098" t="str">
            <v>Not Available</v>
          </cell>
          <cell r="AN8098">
            <v>0</v>
          </cell>
        </row>
        <row r="8099">
          <cell r="T8099" t="str">
            <v>ouyangl</v>
          </cell>
          <cell r="AK8099" t="str">
            <v>2019 UVN Proof Provided</v>
          </cell>
          <cell r="AN8099">
            <v>1</v>
          </cell>
        </row>
        <row r="8100">
          <cell r="T8100" t="str">
            <v>mukimovt</v>
          </cell>
          <cell r="AK8100" t="str">
            <v>Other VAT Question</v>
          </cell>
          <cell r="AN8100">
            <v>0</v>
          </cell>
        </row>
        <row r="8101">
          <cell r="T8101" t="str">
            <v>johnwals</v>
          </cell>
          <cell r="AK8101" t="str">
            <v>VAT Uploaded</v>
          </cell>
          <cell r="AN8101">
            <v>0</v>
          </cell>
        </row>
        <row r="8102">
          <cell r="T8102" t="str">
            <v>johnwals</v>
          </cell>
          <cell r="AK8102" t="str">
            <v>Waiting for proof</v>
          </cell>
          <cell r="AN8102">
            <v>0</v>
          </cell>
        </row>
        <row r="8103">
          <cell r="T8103" t="str">
            <v>johnwals</v>
          </cell>
          <cell r="AK8103" t="str">
            <v>Unresponsive Seller</v>
          </cell>
          <cell r="AN8103">
            <v>0</v>
          </cell>
        </row>
        <row r="8104">
          <cell r="T8104" t="str">
            <v>mukimovt</v>
          </cell>
          <cell r="AK8104" t="str">
            <v>Other VAT Question</v>
          </cell>
          <cell r="AN8104">
            <v>0</v>
          </cell>
        </row>
        <row r="8105">
          <cell r="T8105" t="str">
            <v>johnwals</v>
          </cell>
          <cell r="AK8105" t="str">
            <v>Case Not Resolved</v>
          </cell>
          <cell r="AN8105">
            <v>0</v>
          </cell>
        </row>
        <row r="8106">
          <cell r="T8106" t="str">
            <v>corkeryr</v>
          </cell>
          <cell r="AK8106" t="str">
            <v>Unresponsive Seller</v>
          </cell>
          <cell r="AN8106">
            <v>0</v>
          </cell>
        </row>
        <row r="8107">
          <cell r="T8107" t="str">
            <v>yitingc</v>
          </cell>
          <cell r="AK8107" t="str">
            <v>Case Not Resolved</v>
          </cell>
          <cell r="AN8107">
            <v>0</v>
          </cell>
        </row>
        <row r="8108">
          <cell r="T8108" t="str">
            <v>chiahsl</v>
          </cell>
          <cell r="AK8108" t="str">
            <v>Case Not Resolved</v>
          </cell>
          <cell r="AN8108">
            <v>0</v>
          </cell>
        </row>
        <row r="8109">
          <cell r="T8109" t="str">
            <v>yuxiam</v>
          </cell>
          <cell r="AK8109" t="str">
            <v>Case Not Resolved</v>
          </cell>
          <cell r="AN8109">
            <v>0</v>
          </cell>
        </row>
        <row r="8110">
          <cell r="T8110" t="str">
            <v>johnwals</v>
          </cell>
          <cell r="AK8110" t="str">
            <v>Case Not Resolved</v>
          </cell>
          <cell r="AN8110">
            <v>0</v>
          </cell>
        </row>
        <row r="8111">
          <cell r="T8111" t="str">
            <v>wenzchen</v>
          </cell>
          <cell r="AK8111" t="str">
            <v>Not Available</v>
          </cell>
          <cell r="AN8111">
            <v>0</v>
          </cell>
        </row>
        <row r="8112">
          <cell r="T8112" t="str">
            <v>hashen</v>
          </cell>
          <cell r="AK8112" t="str">
            <v>Case Not Resolved</v>
          </cell>
          <cell r="AN8112">
            <v>0</v>
          </cell>
        </row>
        <row r="8113">
          <cell r="T8113" t="str">
            <v>ninagian</v>
          </cell>
          <cell r="AK8113" t="str">
            <v>Other VAT Question</v>
          </cell>
          <cell r="AN8113">
            <v>1</v>
          </cell>
        </row>
        <row r="8114">
          <cell r="AK8114" t="str">
            <v>Case Not Resolved</v>
          </cell>
          <cell r="AN8114">
            <v>3</v>
          </cell>
        </row>
        <row r="8115">
          <cell r="T8115" t="str">
            <v>hashen</v>
          </cell>
          <cell r="AK8115" t="str">
            <v>Case Not Resolved</v>
          </cell>
          <cell r="AN8115">
            <v>0</v>
          </cell>
        </row>
        <row r="8116">
          <cell r="T8116" t="str">
            <v>hashen</v>
          </cell>
          <cell r="AK8116" t="str">
            <v>Case Not Resolved</v>
          </cell>
          <cell r="AN8116">
            <v>0</v>
          </cell>
        </row>
        <row r="8117">
          <cell r="T8117" t="str">
            <v>corkeryr</v>
          </cell>
          <cell r="AK8117" t="str">
            <v>Unresponsive Seller</v>
          </cell>
          <cell r="AN8117">
            <v>0</v>
          </cell>
        </row>
        <row r="8118">
          <cell r="AK8118" t="str">
            <v>Case Not Resolved</v>
          </cell>
          <cell r="AN8118">
            <v>0</v>
          </cell>
        </row>
        <row r="8119">
          <cell r="AK8119" t="str">
            <v>Case Not Resolved</v>
          </cell>
          <cell r="AN8119">
            <v>1</v>
          </cell>
        </row>
        <row r="8120">
          <cell r="T8120" t="str">
            <v>xiaogren</v>
          </cell>
          <cell r="AK8120" t="str">
            <v>2019 UVN Proof Provided</v>
          </cell>
          <cell r="AN8120">
            <v>0</v>
          </cell>
        </row>
        <row r="8121">
          <cell r="T8121" t="str">
            <v>jinqin</v>
          </cell>
          <cell r="AK8121" t="str">
            <v>Not Available</v>
          </cell>
          <cell r="AN8121">
            <v>0</v>
          </cell>
        </row>
        <row r="8122">
          <cell r="T8122" t="str">
            <v>myilun</v>
          </cell>
          <cell r="AK8122" t="str">
            <v>Not Available</v>
          </cell>
          <cell r="AN8122">
            <v>0</v>
          </cell>
        </row>
        <row r="8123">
          <cell r="T8123" t="str">
            <v>johnwals</v>
          </cell>
          <cell r="AK8123" t="str">
            <v>2019 UVN No Proof or Rejected</v>
          </cell>
          <cell r="AN8123">
            <v>0</v>
          </cell>
        </row>
        <row r="8124">
          <cell r="T8124" t="str">
            <v>hashen</v>
          </cell>
          <cell r="AK8124" t="str">
            <v>Case Not Resolved</v>
          </cell>
          <cell r="AN8124">
            <v>0</v>
          </cell>
        </row>
        <row r="8125">
          <cell r="T8125" t="str">
            <v>johnwals</v>
          </cell>
          <cell r="AK8125" t="str">
            <v>Case Not Resolved</v>
          </cell>
          <cell r="AN8125">
            <v>0</v>
          </cell>
        </row>
        <row r="8126">
          <cell r="T8126" t="str">
            <v>zhizha</v>
          </cell>
          <cell r="AK8126" t="str">
            <v>Valid proof provided</v>
          </cell>
          <cell r="AN8126">
            <v>0</v>
          </cell>
        </row>
        <row r="8127">
          <cell r="T8127" t="str">
            <v>wingkwal</v>
          </cell>
          <cell r="AK8127" t="str">
            <v>Case Not Resolved</v>
          </cell>
          <cell r="AN8127">
            <v>0</v>
          </cell>
        </row>
        <row r="8128">
          <cell r="T8128" t="str">
            <v>yuntang</v>
          </cell>
          <cell r="AK8128" t="str">
            <v>Case Not Resolved</v>
          </cell>
          <cell r="AN8128">
            <v>0</v>
          </cell>
        </row>
        <row r="8129">
          <cell r="T8129" t="str">
            <v>zhaoyw</v>
          </cell>
          <cell r="AK8129" t="str">
            <v>Case Not Resolved</v>
          </cell>
          <cell r="AN8129">
            <v>0</v>
          </cell>
        </row>
        <row r="8130">
          <cell r="T8130" t="str">
            <v>luyingao</v>
          </cell>
          <cell r="AK8130" t="str">
            <v>Case Not Resolved</v>
          </cell>
          <cell r="AN8130">
            <v>0</v>
          </cell>
        </row>
        <row r="8131">
          <cell r="T8131" t="str">
            <v>lisiqun</v>
          </cell>
          <cell r="AK8131" t="str">
            <v>Case Not Resolved</v>
          </cell>
          <cell r="AN8131">
            <v>0</v>
          </cell>
        </row>
        <row r="8132">
          <cell r="AK8132" t="str">
            <v>Case Not Resolved</v>
          </cell>
          <cell r="AN8132">
            <v>0</v>
          </cell>
        </row>
        <row r="8133">
          <cell r="T8133" t="str">
            <v>jinqin</v>
          </cell>
          <cell r="AK8133" t="str">
            <v>Not Available</v>
          </cell>
          <cell r="AN8133">
            <v>0</v>
          </cell>
        </row>
        <row r="8134">
          <cell r="T8134" t="str">
            <v>mbbravo</v>
          </cell>
          <cell r="AK8134" t="str">
            <v>Giving up account</v>
          </cell>
          <cell r="AN8134">
            <v>0</v>
          </cell>
        </row>
        <row r="8135">
          <cell r="AK8135" t="str">
            <v>Case Not Resolved</v>
          </cell>
          <cell r="AN8135">
            <v>0</v>
          </cell>
        </row>
        <row r="8136">
          <cell r="T8136" t="str">
            <v>mbbravo</v>
          </cell>
          <cell r="AK8136" t="str">
            <v>2019 UVN No Proof or Rejected</v>
          </cell>
          <cell r="AN8136">
            <v>0</v>
          </cell>
        </row>
        <row r="8137">
          <cell r="T8137" t="str">
            <v>ninagian</v>
          </cell>
          <cell r="AK8137" t="str">
            <v>Other VAT Question</v>
          </cell>
          <cell r="AN8137">
            <v>0</v>
          </cell>
        </row>
        <row r="8138">
          <cell r="T8138" t="str">
            <v>corkeryr</v>
          </cell>
          <cell r="AK8138" t="str">
            <v>2019 UVN No Proof or Rejected</v>
          </cell>
          <cell r="AN8138">
            <v>0</v>
          </cell>
        </row>
        <row r="8139">
          <cell r="T8139" t="str">
            <v>rabiv</v>
          </cell>
          <cell r="AK8139" t="str">
            <v>Waiting for proof</v>
          </cell>
          <cell r="AN8139">
            <v>0</v>
          </cell>
        </row>
        <row r="8140">
          <cell r="T8140" t="str">
            <v>hashen</v>
          </cell>
          <cell r="AK8140" t="str">
            <v>Case Not Resolved</v>
          </cell>
          <cell r="AN8140">
            <v>0</v>
          </cell>
        </row>
        <row r="8141">
          <cell r="T8141" t="str">
            <v>soriniss</v>
          </cell>
          <cell r="AK8141" t="str">
            <v>VAT Uploaded</v>
          </cell>
          <cell r="AN8141">
            <v>1</v>
          </cell>
        </row>
        <row r="8142">
          <cell r="T8142" t="str">
            <v>hashen</v>
          </cell>
          <cell r="AK8142" t="str">
            <v>Case Not Resolved</v>
          </cell>
          <cell r="AN8142">
            <v>0</v>
          </cell>
        </row>
        <row r="8143">
          <cell r="T8143" t="str">
            <v>hashen</v>
          </cell>
          <cell r="AK8143" t="str">
            <v>VAT Uploaded</v>
          </cell>
          <cell r="AN8143">
            <v>0</v>
          </cell>
        </row>
        <row r="8144">
          <cell r="T8144" t="str">
            <v>zhizha</v>
          </cell>
          <cell r="AK8144" t="str">
            <v>Case Not Resolved</v>
          </cell>
          <cell r="AN8144">
            <v>0</v>
          </cell>
        </row>
        <row r="8145">
          <cell r="T8145" t="str">
            <v>ddanma</v>
          </cell>
          <cell r="AK8145" t="str">
            <v>Case Not Resolved</v>
          </cell>
          <cell r="AN8145">
            <v>0</v>
          </cell>
        </row>
        <row r="8146">
          <cell r="T8146" t="str">
            <v>hashen</v>
          </cell>
          <cell r="AK8146" t="str">
            <v>Case Not Resolved</v>
          </cell>
          <cell r="AN8146">
            <v>0</v>
          </cell>
        </row>
        <row r="8147">
          <cell r="T8147" t="str">
            <v>yuxiam</v>
          </cell>
          <cell r="AK8147" t="str">
            <v>Case Not Resolved</v>
          </cell>
          <cell r="AN8147">
            <v>0</v>
          </cell>
        </row>
        <row r="8148">
          <cell r="AK8148" t="str">
            <v>Case Not Resolved</v>
          </cell>
          <cell r="AN8148">
            <v>2</v>
          </cell>
        </row>
        <row r="8149">
          <cell r="T8149" t="str">
            <v>myilun</v>
          </cell>
          <cell r="AK8149" t="str">
            <v>Not Available</v>
          </cell>
          <cell r="AN8149">
            <v>0</v>
          </cell>
        </row>
        <row r="8150">
          <cell r="T8150" t="str">
            <v>mbbravo</v>
          </cell>
          <cell r="AK8150" t="str">
            <v>2019 UVN No Proof or Rejected</v>
          </cell>
          <cell r="AN8150">
            <v>0</v>
          </cell>
        </row>
        <row r="8151">
          <cell r="AK8151" t="str">
            <v>Case Not Resolved</v>
          </cell>
          <cell r="AN8151">
            <v>0</v>
          </cell>
        </row>
        <row r="8152">
          <cell r="T8152" t="str">
            <v>jinqin</v>
          </cell>
          <cell r="AK8152" t="str">
            <v>Not Available</v>
          </cell>
          <cell r="AN8152">
            <v>0</v>
          </cell>
        </row>
        <row r="8153">
          <cell r="AK8153" t="str">
            <v>Case Not Resolved</v>
          </cell>
          <cell r="AN8153">
            <v>2</v>
          </cell>
        </row>
        <row r="8154">
          <cell r="T8154" t="str">
            <v>rabiv</v>
          </cell>
          <cell r="AK8154" t="str">
            <v>Giving up account</v>
          </cell>
          <cell r="AN8154">
            <v>0</v>
          </cell>
        </row>
        <row r="8155">
          <cell r="T8155" t="str">
            <v>cillianc</v>
          </cell>
          <cell r="AK8155" t="str">
            <v>Valid proof provided</v>
          </cell>
          <cell r="AN8155">
            <v>2</v>
          </cell>
        </row>
        <row r="8156">
          <cell r="T8156" t="str">
            <v>amzcri</v>
          </cell>
          <cell r="AK8156" t="str">
            <v>Other - No Applicable Reason Code</v>
          </cell>
          <cell r="AN8156">
            <v>0</v>
          </cell>
        </row>
        <row r="8157">
          <cell r="T8157" t="str">
            <v>chenhaiw</v>
          </cell>
          <cell r="AK8157" t="str">
            <v>Case Not Resolved</v>
          </cell>
          <cell r="AN8157">
            <v>0</v>
          </cell>
        </row>
        <row r="8158">
          <cell r="T8158" t="str">
            <v>yumengya</v>
          </cell>
          <cell r="AK8158" t="str">
            <v>Case Not Resolved</v>
          </cell>
          <cell r="AN8158">
            <v>0</v>
          </cell>
        </row>
        <row r="8159">
          <cell r="T8159" t="str">
            <v>hashen</v>
          </cell>
          <cell r="AK8159" t="str">
            <v>Case Not Resolved</v>
          </cell>
          <cell r="AN8159">
            <v>0</v>
          </cell>
        </row>
        <row r="8160">
          <cell r="T8160" t="str">
            <v>lnjn</v>
          </cell>
          <cell r="AK8160" t="str">
            <v>Not Available</v>
          </cell>
          <cell r="AN8160">
            <v>0</v>
          </cell>
        </row>
        <row r="8161">
          <cell r="T8161" t="str">
            <v>wenzchen</v>
          </cell>
          <cell r="AK8161" t="str">
            <v>Not Available</v>
          </cell>
          <cell r="AN8161">
            <v>0</v>
          </cell>
        </row>
        <row r="8162">
          <cell r="AK8162" t="str">
            <v>2019 UVN Proof Provided</v>
          </cell>
          <cell r="AN8162">
            <v>0</v>
          </cell>
        </row>
        <row r="8163">
          <cell r="T8163" t="str">
            <v>chilis</v>
          </cell>
          <cell r="AK8163" t="str">
            <v>Not Available</v>
          </cell>
          <cell r="AN8163">
            <v>0</v>
          </cell>
        </row>
        <row r="8164">
          <cell r="T8164" t="str">
            <v>johnwals</v>
          </cell>
          <cell r="AK8164" t="str">
            <v>VAT Uploaded</v>
          </cell>
          <cell r="AN8164">
            <v>0</v>
          </cell>
        </row>
        <row r="8165">
          <cell r="T8165" t="str">
            <v>mukimovt</v>
          </cell>
          <cell r="AK8165" t="str">
            <v>VAT Uploaded</v>
          </cell>
          <cell r="AN8165">
            <v>0</v>
          </cell>
        </row>
        <row r="8166">
          <cell r="T8166" t="str">
            <v>hashen</v>
          </cell>
          <cell r="AK8166" t="str">
            <v>Case Not Resolved</v>
          </cell>
          <cell r="AN8166">
            <v>0</v>
          </cell>
        </row>
        <row r="8167">
          <cell r="T8167" t="str">
            <v>hashen</v>
          </cell>
          <cell r="AK8167" t="str">
            <v>Case Not Resolved</v>
          </cell>
          <cell r="AN8167">
            <v>0</v>
          </cell>
        </row>
        <row r="8168">
          <cell r="T8168" t="str">
            <v>johnwals</v>
          </cell>
          <cell r="AK8168" t="str">
            <v>Case Not Resolved</v>
          </cell>
          <cell r="AN8168">
            <v>0</v>
          </cell>
        </row>
        <row r="8169">
          <cell r="T8169" t="str">
            <v>mbbravo</v>
          </cell>
          <cell r="AK8169" t="str">
            <v>Waiting for proof</v>
          </cell>
          <cell r="AN8169">
            <v>1</v>
          </cell>
        </row>
        <row r="8170">
          <cell r="T8170" t="str">
            <v>corkeryr</v>
          </cell>
          <cell r="AK8170" t="str">
            <v>Unresponsive Seller</v>
          </cell>
          <cell r="AN8170">
            <v>0</v>
          </cell>
        </row>
        <row r="8171">
          <cell r="T8171" t="str">
            <v>mukimovt</v>
          </cell>
          <cell r="AK8171" t="str">
            <v>VAT Uploaded</v>
          </cell>
          <cell r="AN8171">
            <v>0</v>
          </cell>
        </row>
        <row r="8172">
          <cell r="T8172" t="str">
            <v>yitingc</v>
          </cell>
          <cell r="AK8172" t="str">
            <v>Case Not Resolved</v>
          </cell>
          <cell r="AN8172">
            <v>0</v>
          </cell>
        </row>
        <row r="8173">
          <cell r="T8173" t="str">
            <v>immatte</v>
          </cell>
          <cell r="AK8173" t="str">
            <v>VAT Exception</v>
          </cell>
          <cell r="AN8173">
            <v>0</v>
          </cell>
        </row>
        <row r="8174">
          <cell r="T8174" t="str">
            <v>luyingao</v>
          </cell>
          <cell r="AK8174" t="str">
            <v>Case Not Resolved</v>
          </cell>
          <cell r="AN8174">
            <v>0</v>
          </cell>
        </row>
        <row r="8175">
          <cell r="T8175" t="str">
            <v>lisiqun</v>
          </cell>
          <cell r="AK8175" t="str">
            <v>Case Not Resolved</v>
          </cell>
          <cell r="AN8175">
            <v>0</v>
          </cell>
        </row>
        <row r="8176">
          <cell r="T8176" t="str">
            <v>johnwals</v>
          </cell>
          <cell r="AK8176" t="str">
            <v>Case Not Resolved</v>
          </cell>
          <cell r="AN8176">
            <v>0</v>
          </cell>
        </row>
        <row r="8177">
          <cell r="T8177" t="str">
            <v>liuwenyu</v>
          </cell>
          <cell r="AK8177" t="str">
            <v>Case Not Resolved</v>
          </cell>
          <cell r="AN8177">
            <v>1</v>
          </cell>
        </row>
        <row r="8178">
          <cell r="T8178" t="str">
            <v>cillianc</v>
          </cell>
          <cell r="AK8178" t="str">
            <v>Waiting for proof</v>
          </cell>
          <cell r="AN8178">
            <v>0</v>
          </cell>
        </row>
        <row r="8179">
          <cell r="T8179" t="str">
            <v>lnjn</v>
          </cell>
          <cell r="AK8179" t="str">
            <v>Not Available</v>
          </cell>
          <cell r="AN8179">
            <v>0</v>
          </cell>
        </row>
        <row r="8180">
          <cell r="T8180" t="str">
            <v>zhaoyua</v>
          </cell>
          <cell r="AK8180" t="str">
            <v>Not Available</v>
          </cell>
          <cell r="AN8180">
            <v>0</v>
          </cell>
        </row>
        <row r="8181">
          <cell r="T8181" t="str">
            <v>mbbravo</v>
          </cell>
          <cell r="AK8181" t="str">
            <v>VAT Uploaded</v>
          </cell>
          <cell r="AN8181">
            <v>0</v>
          </cell>
        </row>
        <row r="8182">
          <cell r="T8182" t="str">
            <v>mukimovt</v>
          </cell>
          <cell r="AK8182" t="str">
            <v>Other VAT Question</v>
          </cell>
          <cell r="AN8182">
            <v>0</v>
          </cell>
        </row>
        <row r="8183">
          <cell r="T8183" t="str">
            <v>mukimovt</v>
          </cell>
          <cell r="AK8183" t="str">
            <v>Waiting for proof</v>
          </cell>
          <cell r="AN8183">
            <v>0</v>
          </cell>
        </row>
        <row r="8184">
          <cell r="T8184" t="str">
            <v>wngmlu</v>
          </cell>
          <cell r="AK8184" t="str">
            <v>Case Not Resolved</v>
          </cell>
          <cell r="AN8184">
            <v>0</v>
          </cell>
        </row>
        <row r="8185">
          <cell r="T8185" t="str">
            <v>lujang</v>
          </cell>
          <cell r="AK8185" t="str">
            <v>Waiting for proof</v>
          </cell>
          <cell r="AN8185">
            <v>0</v>
          </cell>
        </row>
        <row r="8186">
          <cell r="T8186" t="str">
            <v>yitingc</v>
          </cell>
          <cell r="AK8186" t="str">
            <v>Case Not Resolved</v>
          </cell>
          <cell r="AN8186">
            <v>0</v>
          </cell>
        </row>
        <row r="8187">
          <cell r="T8187" t="str">
            <v>johnwals</v>
          </cell>
          <cell r="AK8187" t="str">
            <v>Case Not Resolved</v>
          </cell>
          <cell r="AN8187">
            <v>0</v>
          </cell>
        </row>
        <row r="8188">
          <cell r="T8188" t="str">
            <v>jinqin</v>
          </cell>
          <cell r="AK8188" t="str">
            <v>Not Available</v>
          </cell>
          <cell r="AN8188">
            <v>0</v>
          </cell>
        </row>
        <row r="8189">
          <cell r="T8189" t="str">
            <v>jinqin</v>
          </cell>
          <cell r="AK8189" t="str">
            <v>Not Available</v>
          </cell>
          <cell r="AN8189">
            <v>0</v>
          </cell>
        </row>
        <row r="8190">
          <cell r="T8190" t="str">
            <v>wuying</v>
          </cell>
          <cell r="AK8190" t="str">
            <v>Not Available</v>
          </cell>
          <cell r="AN8190">
            <v>0</v>
          </cell>
        </row>
        <row r="8191">
          <cell r="AK8191" t="str">
            <v>Case Not Resolved</v>
          </cell>
          <cell r="AN8191">
            <v>1</v>
          </cell>
        </row>
        <row r="8192">
          <cell r="AK8192" t="str">
            <v>Case Not Resolved</v>
          </cell>
          <cell r="AN8192">
            <v>0</v>
          </cell>
        </row>
        <row r="8193">
          <cell r="T8193" t="str">
            <v>corkeryr</v>
          </cell>
          <cell r="AK8193" t="str">
            <v>VAT Uploaded</v>
          </cell>
          <cell r="AN8193">
            <v>0</v>
          </cell>
        </row>
        <row r="8194">
          <cell r="T8194" t="str">
            <v>johnwals</v>
          </cell>
          <cell r="AK8194" t="str">
            <v>2019 UVN No Proof or Rejected</v>
          </cell>
          <cell r="AN8194">
            <v>0</v>
          </cell>
        </row>
        <row r="8195">
          <cell r="T8195" t="str">
            <v>hashen</v>
          </cell>
          <cell r="AK8195" t="str">
            <v>Case Not Resolved</v>
          </cell>
          <cell r="AN8195">
            <v>0</v>
          </cell>
        </row>
        <row r="8196">
          <cell r="T8196" t="str">
            <v>matyldk</v>
          </cell>
          <cell r="AK8196" t="str">
            <v>Not Available</v>
          </cell>
          <cell r="AN8196">
            <v>0</v>
          </cell>
        </row>
        <row r="8197">
          <cell r="T8197" t="str">
            <v>johnwals</v>
          </cell>
          <cell r="AK8197" t="str">
            <v>VAT Uploaded</v>
          </cell>
          <cell r="AN8197">
            <v>0</v>
          </cell>
        </row>
        <row r="8198">
          <cell r="T8198" t="str">
            <v>yitingc</v>
          </cell>
          <cell r="AK8198" t="str">
            <v>Case Not Resolved</v>
          </cell>
          <cell r="AN8198">
            <v>0</v>
          </cell>
        </row>
        <row r="8199">
          <cell r="T8199" t="str">
            <v>immatte</v>
          </cell>
          <cell r="AK8199" t="str">
            <v>Other - No Applicable Reason Code</v>
          </cell>
          <cell r="AN8199">
            <v>0</v>
          </cell>
        </row>
        <row r="8200">
          <cell r="T8200" t="str">
            <v>hashen</v>
          </cell>
          <cell r="AK8200" t="str">
            <v>Case Not Resolved</v>
          </cell>
          <cell r="AN8200">
            <v>0</v>
          </cell>
        </row>
        <row r="8201">
          <cell r="T8201" t="str">
            <v>yuxiam</v>
          </cell>
          <cell r="AK8201" t="str">
            <v>Case Not Resolved</v>
          </cell>
          <cell r="AN8201">
            <v>0</v>
          </cell>
        </row>
        <row r="8202">
          <cell r="T8202" t="str">
            <v>yitingc</v>
          </cell>
          <cell r="AK8202" t="str">
            <v>Case Not Resolved</v>
          </cell>
          <cell r="AN8202">
            <v>0</v>
          </cell>
        </row>
        <row r="8203">
          <cell r="T8203" t="str">
            <v>amzcri</v>
          </cell>
          <cell r="AK8203" t="str">
            <v>Other - No Applicable Reason Code</v>
          </cell>
          <cell r="AN8203">
            <v>0</v>
          </cell>
        </row>
        <row r="8204">
          <cell r="T8204" t="str">
            <v>choyi</v>
          </cell>
          <cell r="AK8204" t="str">
            <v>Not Available</v>
          </cell>
          <cell r="AN8204">
            <v>0</v>
          </cell>
        </row>
        <row r="8205">
          <cell r="T8205" t="str">
            <v>jinqin</v>
          </cell>
          <cell r="AK8205" t="str">
            <v>Not Available</v>
          </cell>
          <cell r="AN8205">
            <v>0</v>
          </cell>
        </row>
        <row r="8206">
          <cell r="T8206" t="str">
            <v>mbbravo</v>
          </cell>
          <cell r="AK8206" t="str">
            <v>VAT Uploaded</v>
          </cell>
          <cell r="AN8206">
            <v>0</v>
          </cell>
        </row>
        <row r="8207">
          <cell r="T8207" t="str">
            <v>wingkwal</v>
          </cell>
          <cell r="AK8207" t="str">
            <v>Not Available</v>
          </cell>
          <cell r="AN8207">
            <v>0</v>
          </cell>
        </row>
        <row r="8208">
          <cell r="T8208" t="str">
            <v>mbbravo</v>
          </cell>
          <cell r="AK8208" t="str">
            <v>VAT Uploaded</v>
          </cell>
          <cell r="AN8208">
            <v>0</v>
          </cell>
        </row>
        <row r="8209">
          <cell r="T8209" t="str">
            <v>yitingc</v>
          </cell>
          <cell r="AK8209" t="str">
            <v>Case Not Resolved</v>
          </cell>
          <cell r="AN8209">
            <v>0</v>
          </cell>
        </row>
        <row r="8210">
          <cell r="T8210" t="str">
            <v>ddanma</v>
          </cell>
          <cell r="AK8210" t="str">
            <v>Case Not Resolved</v>
          </cell>
          <cell r="AN8210">
            <v>0</v>
          </cell>
        </row>
        <row r="8211">
          <cell r="T8211" t="str">
            <v>mukimovt</v>
          </cell>
          <cell r="AK8211" t="str">
            <v>Waiting for proof</v>
          </cell>
          <cell r="AN8211">
            <v>0</v>
          </cell>
        </row>
        <row r="8212">
          <cell r="T8212" t="str">
            <v>yitingc</v>
          </cell>
          <cell r="AK8212" t="str">
            <v>Case Not Resolved</v>
          </cell>
          <cell r="AN8212">
            <v>0</v>
          </cell>
        </row>
        <row r="8213">
          <cell r="T8213" t="str">
            <v>yuxiam</v>
          </cell>
          <cell r="AK8213" t="str">
            <v>Case Not Resolved</v>
          </cell>
          <cell r="AN8213">
            <v>0</v>
          </cell>
        </row>
        <row r="8214">
          <cell r="T8214" t="str">
            <v>lisiqun</v>
          </cell>
          <cell r="AK8214" t="str">
            <v>Case Not Resolved</v>
          </cell>
          <cell r="AN8214">
            <v>0</v>
          </cell>
        </row>
        <row r="8215">
          <cell r="T8215" t="str">
            <v>hashen</v>
          </cell>
          <cell r="AK8215" t="str">
            <v>Case Not Resolved</v>
          </cell>
          <cell r="AN8215">
            <v>0</v>
          </cell>
        </row>
        <row r="8216">
          <cell r="AK8216" t="str">
            <v>Case Not Resolved</v>
          </cell>
          <cell r="AN8216">
            <v>0</v>
          </cell>
        </row>
        <row r="8217">
          <cell r="AK8217" t="str">
            <v>Case Not Resolved</v>
          </cell>
          <cell r="AN8217">
            <v>1</v>
          </cell>
        </row>
        <row r="8218">
          <cell r="T8218" t="str">
            <v>mbbravo</v>
          </cell>
          <cell r="AK8218" t="str">
            <v>VAT Uploaded</v>
          </cell>
          <cell r="AN8218">
            <v>0</v>
          </cell>
        </row>
        <row r="8219">
          <cell r="T8219" t="str">
            <v>johnwals</v>
          </cell>
          <cell r="AK8219" t="str">
            <v>2019 UVN No Proof or Rejected</v>
          </cell>
          <cell r="AN8219">
            <v>0</v>
          </cell>
        </row>
        <row r="8220">
          <cell r="T8220" t="str">
            <v>rabiv</v>
          </cell>
          <cell r="AK8220" t="str">
            <v>Giving up account</v>
          </cell>
          <cell r="AN8220">
            <v>0</v>
          </cell>
        </row>
        <row r="8221">
          <cell r="T8221" t="str">
            <v>johnwals</v>
          </cell>
          <cell r="AK8221" t="str">
            <v>2019 UVN No Proof or Rejected</v>
          </cell>
          <cell r="AN8221">
            <v>0</v>
          </cell>
        </row>
        <row r="8222">
          <cell r="T8222" t="str">
            <v>johnwals</v>
          </cell>
          <cell r="AK8222" t="str">
            <v>Unresponsive Seller</v>
          </cell>
          <cell r="AN8222">
            <v>0</v>
          </cell>
        </row>
        <row r="8223">
          <cell r="T8223" t="str">
            <v>johnwals</v>
          </cell>
          <cell r="AK8223" t="str">
            <v>Case Not Resolved</v>
          </cell>
          <cell r="AN8223">
            <v>0</v>
          </cell>
        </row>
        <row r="8224">
          <cell r="T8224" t="str">
            <v>yitingc</v>
          </cell>
          <cell r="AK8224" t="str">
            <v>Valid proof provided</v>
          </cell>
          <cell r="AN8224">
            <v>0</v>
          </cell>
        </row>
        <row r="8225">
          <cell r="T8225" t="str">
            <v>yitingc</v>
          </cell>
          <cell r="AK8225" t="str">
            <v>Case Not Resolved</v>
          </cell>
          <cell r="AN8225">
            <v>0</v>
          </cell>
        </row>
        <row r="8226">
          <cell r="T8226" t="str">
            <v>liuwenyu</v>
          </cell>
          <cell r="AK8226" t="str">
            <v>Case Not Resolved</v>
          </cell>
          <cell r="AN8226">
            <v>1</v>
          </cell>
        </row>
        <row r="8227">
          <cell r="T8227" t="str">
            <v>wngmlu</v>
          </cell>
          <cell r="AK8227" t="str">
            <v>Case Not Resolved</v>
          </cell>
          <cell r="AN8227">
            <v>0</v>
          </cell>
        </row>
        <row r="8228">
          <cell r="T8228" t="str">
            <v>johnwals</v>
          </cell>
          <cell r="AK8228" t="str">
            <v>Waiting for proof</v>
          </cell>
          <cell r="AN8228">
            <v>0</v>
          </cell>
        </row>
        <row r="8229">
          <cell r="T8229" t="str">
            <v>yuqhuang</v>
          </cell>
          <cell r="AK8229" t="str">
            <v>Case Not Resolved</v>
          </cell>
          <cell r="AN8229">
            <v>0</v>
          </cell>
        </row>
        <row r="8230">
          <cell r="T8230" t="str">
            <v>yitingc</v>
          </cell>
          <cell r="AK8230" t="str">
            <v>Case Not Resolved</v>
          </cell>
          <cell r="AN8230">
            <v>0</v>
          </cell>
        </row>
        <row r="8231">
          <cell r="T8231" t="str">
            <v>hashen</v>
          </cell>
          <cell r="AK8231" t="str">
            <v>Case Not Resolved</v>
          </cell>
          <cell r="AN8231">
            <v>0</v>
          </cell>
        </row>
        <row r="8232">
          <cell r="T8232" t="str">
            <v>yuntang</v>
          </cell>
          <cell r="AK8232" t="str">
            <v>Case Not Resolved</v>
          </cell>
          <cell r="AN8232">
            <v>0</v>
          </cell>
        </row>
        <row r="8233">
          <cell r="T8233" t="str">
            <v>lisiqun</v>
          </cell>
          <cell r="AK8233" t="str">
            <v>Case Not Resolved</v>
          </cell>
          <cell r="AN8233">
            <v>0</v>
          </cell>
        </row>
        <row r="8234">
          <cell r="T8234" t="str">
            <v>liuwenyu</v>
          </cell>
          <cell r="AK8234" t="str">
            <v>Case Not Resolved</v>
          </cell>
          <cell r="AN8234">
            <v>0</v>
          </cell>
        </row>
        <row r="8235">
          <cell r="T8235" t="str">
            <v>yuxiam</v>
          </cell>
          <cell r="AK8235" t="str">
            <v>Case Not Resolved</v>
          </cell>
          <cell r="AN8235">
            <v>0</v>
          </cell>
        </row>
        <row r="8236">
          <cell r="AK8236" t="str">
            <v>Case Not Resolved</v>
          </cell>
          <cell r="AN8236">
            <v>0</v>
          </cell>
        </row>
        <row r="8237">
          <cell r="T8237" t="str">
            <v>choyi</v>
          </cell>
          <cell r="AK8237" t="str">
            <v>Not Available</v>
          </cell>
          <cell r="AN8237">
            <v>0</v>
          </cell>
        </row>
        <row r="8238">
          <cell r="T8238" t="str">
            <v>jinqin</v>
          </cell>
          <cell r="AK8238" t="str">
            <v>Not Available</v>
          </cell>
          <cell r="AN8238">
            <v>0</v>
          </cell>
        </row>
        <row r="8239">
          <cell r="T8239" t="str">
            <v>jinqin</v>
          </cell>
          <cell r="AK8239" t="str">
            <v>Not Available</v>
          </cell>
          <cell r="AN8239">
            <v>0</v>
          </cell>
        </row>
        <row r="8240">
          <cell r="T8240" t="str">
            <v>mbbravo</v>
          </cell>
          <cell r="AK8240" t="str">
            <v>VAT Uploaded</v>
          </cell>
          <cell r="AN8240">
            <v>0</v>
          </cell>
        </row>
        <row r="8241">
          <cell r="T8241" t="str">
            <v>johnwals</v>
          </cell>
          <cell r="AK8241" t="str">
            <v>Case Not Resolved</v>
          </cell>
          <cell r="AN8241">
            <v>0</v>
          </cell>
        </row>
        <row r="8242">
          <cell r="T8242" t="str">
            <v>yuntang</v>
          </cell>
          <cell r="AK8242" t="str">
            <v>Case Not Resolved</v>
          </cell>
          <cell r="AN8242">
            <v>0</v>
          </cell>
        </row>
        <row r="8243">
          <cell r="T8243" t="str">
            <v>yitingc</v>
          </cell>
          <cell r="AK8243" t="str">
            <v>Case Not Resolved</v>
          </cell>
          <cell r="AN8243">
            <v>0</v>
          </cell>
        </row>
        <row r="8244">
          <cell r="T8244" t="str">
            <v>lujang</v>
          </cell>
          <cell r="AK8244" t="str">
            <v>Case Not Resolved</v>
          </cell>
          <cell r="AN8244">
            <v>0</v>
          </cell>
        </row>
        <row r="8245">
          <cell r="T8245" t="str">
            <v>amzcri</v>
          </cell>
          <cell r="AK8245" t="str">
            <v>Other - No Applicable Reason Code</v>
          </cell>
          <cell r="AN8245">
            <v>0</v>
          </cell>
        </row>
        <row r="8246">
          <cell r="T8246" t="str">
            <v>chenhaiw</v>
          </cell>
          <cell r="AK8246" t="str">
            <v>Waiting for proof</v>
          </cell>
          <cell r="AN8246">
            <v>0</v>
          </cell>
        </row>
        <row r="8247">
          <cell r="T8247" t="str">
            <v>johnwals</v>
          </cell>
          <cell r="AK8247" t="str">
            <v>VAT Uploaded</v>
          </cell>
          <cell r="AN8247">
            <v>0</v>
          </cell>
        </row>
        <row r="8248">
          <cell r="AK8248" t="str">
            <v>Case Not Resolved</v>
          </cell>
          <cell r="AN8248">
            <v>0</v>
          </cell>
        </row>
        <row r="8249">
          <cell r="AK8249" t="str">
            <v>2019 UVN Proof Provided</v>
          </cell>
          <cell r="AN8249">
            <v>0</v>
          </cell>
        </row>
        <row r="8250">
          <cell r="T8250" t="str">
            <v>myilun</v>
          </cell>
          <cell r="AK8250" t="str">
            <v>Not Available</v>
          </cell>
          <cell r="AN8250">
            <v>0</v>
          </cell>
        </row>
        <row r="8251">
          <cell r="T8251" t="str">
            <v>wanjiali</v>
          </cell>
          <cell r="AK8251" t="str">
            <v>Other VAT Question</v>
          </cell>
          <cell r="AN8251">
            <v>0</v>
          </cell>
        </row>
        <row r="8252">
          <cell r="AK8252" t="str">
            <v>Case Not Resolved</v>
          </cell>
          <cell r="AN8252">
            <v>0</v>
          </cell>
        </row>
        <row r="8253">
          <cell r="T8253" t="str">
            <v>lujang</v>
          </cell>
          <cell r="AK8253" t="str">
            <v>Not Available</v>
          </cell>
          <cell r="AN8253">
            <v>0</v>
          </cell>
        </row>
        <row r="8254">
          <cell r="T8254" t="str">
            <v>lujang</v>
          </cell>
          <cell r="AK8254" t="str">
            <v>Not Available</v>
          </cell>
          <cell r="AN8254">
            <v>0</v>
          </cell>
        </row>
        <row r="8255">
          <cell r="AK8255" t="str">
            <v>Case Not Resolved</v>
          </cell>
          <cell r="AN8255">
            <v>0</v>
          </cell>
        </row>
        <row r="8256">
          <cell r="T8256" t="str">
            <v>mbbravo</v>
          </cell>
          <cell r="AK8256" t="str">
            <v>VAT Uploaded</v>
          </cell>
          <cell r="AN8256">
            <v>0</v>
          </cell>
        </row>
        <row r="8257">
          <cell r="T8257" t="str">
            <v>soriniss</v>
          </cell>
          <cell r="AK8257" t="str">
            <v>Other - No Applicable Reason Code</v>
          </cell>
          <cell r="AN8257">
            <v>0</v>
          </cell>
        </row>
        <row r="8258">
          <cell r="T8258" t="str">
            <v>johnwals</v>
          </cell>
          <cell r="AK8258" t="str">
            <v>Unresponsive Seller</v>
          </cell>
          <cell r="AN8258">
            <v>0</v>
          </cell>
        </row>
        <row r="8259">
          <cell r="T8259" t="str">
            <v>johnwals</v>
          </cell>
          <cell r="AK8259" t="str">
            <v>Unresponsive Seller</v>
          </cell>
          <cell r="AN8259">
            <v>0</v>
          </cell>
        </row>
        <row r="8260">
          <cell r="T8260" t="str">
            <v>ninagian</v>
          </cell>
          <cell r="AK8260" t="str">
            <v>Other VAT Question</v>
          </cell>
          <cell r="AN8260">
            <v>0</v>
          </cell>
        </row>
        <row r="8261">
          <cell r="T8261" t="str">
            <v>yuntang</v>
          </cell>
          <cell r="AK8261" t="str">
            <v>Case Not Resolved</v>
          </cell>
          <cell r="AN8261">
            <v>0</v>
          </cell>
        </row>
        <row r="8262">
          <cell r="T8262" t="str">
            <v>corkeryr</v>
          </cell>
          <cell r="AK8262" t="str">
            <v>Valid proof provided</v>
          </cell>
          <cell r="AN8262">
            <v>0</v>
          </cell>
        </row>
        <row r="8263">
          <cell r="T8263" t="str">
            <v>yuntang</v>
          </cell>
          <cell r="AK8263" t="str">
            <v>Case Not Resolved</v>
          </cell>
          <cell r="AN8263">
            <v>0</v>
          </cell>
        </row>
        <row r="8264">
          <cell r="T8264" t="str">
            <v>hashen</v>
          </cell>
          <cell r="AK8264" t="str">
            <v>Case Not Resolved</v>
          </cell>
          <cell r="AN8264">
            <v>0</v>
          </cell>
        </row>
        <row r="8265">
          <cell r="T8265" t="str">
            <v>hashen</v>
          </cell>
          <cell r="AK8265" t="str">
            <v>Case Not Resolved</v>
          </cell>
          <cell r="AN8265">
            <v>0</v>
          </cell>
        </row>
        <row r="8266">
          <cell r="T8266" t="str">
            <v>cillianc</v>
          </cell>
          <cell r="AK8266" t="str">
            <v>Waiting for proof</v>
          </cell>
          <cell r="AN8266">
            <v>2</v>
          </cell>
        </row>
        <row r="8267">
          <cell r="T8267" t="str">
            <v>jinqin</v>
          </cell>
          <cell r="AK8267" t="str">
            <v>Not Available</v>
          </cell>
          <cell r="AN8267">
            <v>0</v>
          </cell>
        </row>
        <row r="8268">
          <cell r="AK8268" t="str">
            <v>Case Not Resolved</v>
          </cell>
          <cell r="AN8268">
            <v>1</v>
          </cell>
        </row>
        <row r="8269">
          <cell r="AK8269" t="str">
            <v>Case Not Resolved</v>
          </cell>
          <cell r="AN8269">
            <v>0</v>
          </cell>
        </row>
        <row r="8270">
          <cell r="T8270" t="str">
            <v>myilun</v>
          </cell>
          <cell r="AK8270" t="str">
            <v>Not Available</v>
          </cell>
          <cell r="AN8270">
            <v>0</v>
          </cell>
        </row>
        <row r="8271">
          <cell r="T8271" t="str">
            <v>chilis</v>
          </cell>
          <cell r="AK8271" t="str">
            <v>Not Available</v>
          </cell>
          <cell r="AN8271">
            <v>0</v>
          </cell>
        </row>
        <row r="8272">
          <cell r="T8272" t="str">
            <v>xinru</v>
          </cell>
          <cell r="AK8272" t="str">
            <v>Not Available</v>
          </cell>
          <cell r="AN8272">
            <v>0</v>
          </cell>
        </row>
        <row r="8273">
          <cell r="T8273" t="str">
            <v>sunhengy</v>
          </cell>
          <cell r="AK8273" t="str">
            <v>Not Available</v>
          </cell>
          <cell r="AN8273">
            <v>0</v>
          </cell>
        </row>
        <row r="8274">
          <cell r="T8274" t="str">
            <v>choyi</v>
          </cell>
          <cell r="AK8274" t="str">
            <v>Not Available</v>
          </cell>
          <cell r="AN8274">
            <v>0</v>
          </cell>
        </row>
        <row r="8275">
          <cell r="T8275" t="str">
            <v>yumengya</v>
          </cell>
          <cell r="AK8275" t="str">
            <v>Case Not Resolved</v>
          </cell>
          <cell r="AN8275">
            <v>0</v>
          </cell>
        </row>
        <row r="8276">
          <cell r="T8276" t="str">
            <v>ninagian</v>
          </cell>
          <cell r="AK8276" t="str">
            <v>Other VAT Question</v>
          </cell>
          <cell r="AN8276">
            <v>0</v>
          </cell>
        </row>
        <row r="8277">
          <cell r="T8277" t="str">
            <v>johnwals</v>
          </cell>
          <cell r="AK8277" t="str">
            <v>Case Not Resolved</v>
          </cell>
          <cell r="AN8277">
            <v>0</v>
          </cell>
        </row>
        <row r="8278">
          <cell r="T8278" t="str">
            <v>johnwals</v>
          </cell>
          <cell r="AK8278" t="str">
            <v>Case Not Resolved</v>
          </cell>
          <cell r="AN8278">
            <v>0</v>
          </cell>
        </row>
        <row r="8279">
          <cell r="T8279" t="str">
            <v>hashen</v>
          </cell>
          <cell r="AK8279" t="str">
            <v>Waiting for proof</v>
          </cell>
          <cell r="AN8279">
            <v>0</v>
          </cell>
        </row>
        <row r="8280">
          <cell r="T8280" t="str">
            <v>chenhaiw</v>
          </cell>
          <cell r="AK8280" t="str">
            <v>Waiting for proof</v>
          </cell>
          <cell r="AN8280">
            <v>0</v>
          </cell>
        </row>
        <row r="8281">
          <cell r="T8281" t="str">
            <v>hashen</v>
          </cell>
          <cell r="AK8281" t="str">
            <v>VAT Uploaded</v>
          </cell>
          <cell r="AN8281">
            <v>0</v>
          </cell>
        </row>
        <row r="8282">
          <cell r="T8282" t="str">
            <v>immatte</v>
          </cell>
          <cell r="AK8282" t="str">
            <v>Other - No Applicable Reason Code</v>
          </cell>
          <cell r="AN8282">
            <v>0</v>
          </cell>
        </row>
        <row r="8283">
          <cell r="T8283" t="str">
            <v>wazhao</v>
          </cell>
          <cell r="AK8283" t="str">
            <v>Case Not Resolved</v>
          </cell>
          <cell r="AN8283">
            <v>0</v>
          </cell>
        </row>
        <row r="8284">
          <cell r="T8284" t="str">
            <v>immatte</v>
          </cell>
          <cell r="AK8284" t="str">
            <v>Other - No Applicable Reason Code</v>
          </cell>
          <cell r="AN8284">
            <v>0</v>
          </cell>
        </row>
        <row r="8285">
          <cell r="T8285" t="str">
            <v>mukimovt</v>
          </cell>
          <cell r="AK8285" t="str">
            <v>Waiting for proof</v>
          </cell>
          <cell r="AN8285">
            <v>0</v>
          </cell>
        </row>
        <row r="8286">
          <cell r="T8286" t="str">
            <v>yuxiam</v>
          </cell>
          <cell r="AK8286" t="str">
            <v>Case Not Resolved</v>
          </cell>
          <cell r="AN8286">
            <v>0</v>
          </cell>
        </row>
        <row r="8287">
          <cell r="AK8287" t="str">
            <v>2019 UVN No Proof or Rejected</v>
          </cell>
          <cell r="AN8287">
            <v>1</v>
          </cell>
        </row>
        <row r="8288">
          <cell r="T8288" t="str">
            <v>yuxiam</v>
          </cell>
          <cell r="AK8288" t="str">
            <v>Not Available</v>
          </cell>
          <cell r="AN8288">
            <v>0</v>
          </cell>
        </row>
        <row r="8289">
          <cell r="AK8289" t="str">
            <v>Case Not Resolved</v>
          </cell>
          <cell r="AN8289">
            <v>1</v>
          </cell>
        </row>
        <row r="8290">
          <cell r="T8290" t="str">
            <v>sunhengy</v>
          </cell>
          <cell r="AK8290" t="str">
            <v>Not Available</v>
          </cell>
          <cell r="AN8290">
            <v>0</v>
          </cell>
        </row>
        <row r="8291">
          <cell r="T8291" t="str">
            <v>johnwals</v>
          </cell>
          <cell r="AK8291" t="str">
            <v>2019 UVN No Proof or Rejected</v>
          </cell>
          <cell r="AN8291">
            <v>0</v>
          </cell>
        </row>
        <row r="8292">
          <cell r="T8292" t="str">
            <v>ninagian</v>
          </cell>
          <cell r="AK8292" t="str">
            <v>Other VAT Question</v>
          </cell>
          <cell r="AN8292">
            <v>0</v>
          </cell>
        </row>
        <row r="8293">
          <cell r="T8293" t="str">
            <v>corkeryr</v>
          </cell>
          <cell r="AK8293" t="str">
            <v>2019 UVN No Proof or Rejected</v>
          </cell>
          <cell r="AN8293">
            <v>0</v>
          </cell>
        </row>
        <row r="8294">
          <cell r="T8294" t="str">
            <v>yuxiam</v>
          </cell>
          <cell r="AK8294" t="str">
            <v>Case Not Resolved</v>
          </cell>
          <cell r="AN8294">
            <v>0</v>
          </cell>
        </row>
        <row r="8295">
          <cell r="T8295" t="str">
            <v>hashen</v>
          </cell>
          <cell r="AK8295" t="str">
            <v>Case Not Resolved</v>
          </cell>
          <cell r="AN8295">
            <v>0</v>
          </cell>
        </row>
        <row r="8296">
          <cell r="T8296" t="str">
            <v>johnwals</v>
          </cell>
          <cell r="AK8296" t="str">
            <v>Case Not Resolved</v>
          </cell>
          <cell r="AN8296">
            <v>0</v>
          </cell>
        </row>
        <row r="8297">
          <cell r="T8297" t="str">
            <v>rabiv</v>
          </cell>
          <cell r="AK8297" t="str">
            <v>Waiting for proof</v>
          </cell>
          <cell r="AN8297">
            <v>0</v>
          </cell>
        </row>
        <row r="8298">
          <cell r="T8298" t="str">
            <v>xiaogren</v>
          </cell>
          <cell r="AK8298" t="str">
            <v>Case Not Resolved</v>
          </cell>
          <cell r="AN8298">
            <v>0</v>
          </cell>
        </row>
        <row r="8299">
          <cell r="T8299" t="str">
            <v>liuwenyu</v>
          </cell>
          <cell r="AK8299" t="str">
            <v>2019 UVN No Proof or Rejected</v>
          </cell>
          <cell r="AN8299">
            <v>0</v>
          </cell>
        </row>
        <row r="8300">
          <cell r="AK8300" t="str">
            <v>Case Not Resolved</v>
          </cell>
          <cell r="AN8300">
            <v>0</v>
          </cell>
        </row>
        <row r="8301">
          <cell r="AK8301" t="str">
            <v>Case Not Resolved</v>
          </cell>
          <cell r="AN8301">
            <v>0</v>
          </cell>
        </row>
        <row r="8302">
          <cell r="T8302" t="str">
            <v>johnwals</v>
          </cell>
          <cell r="AK8302" t="str">
            <v>VAT Uploaded</v>
          </cell>
          <cell r="AN8302">
            <v>0</v>
          </cell>
        </row>
        <row r="8303">
          <cell r="T8303" t="str">
            <v>johnwals</v>
          </cell>
          <cell r="AK8303" t="str">
            <v>VAT Uploaded</v>
          </cell>
          <cell r="AN8303">
            <v>0</v>
          </cell>
        </row>
        <row r="8304">
          <cell r="T8304" t="str">
            <v>ninagian</v>
          </cell>
          <cell r="AK8304" t="str">
            <v>Other VAT Question</v>
          </cell>
          <cell r="AN8304">
            <v>0</v>
          </cell>
        </row>
        <row r="8305">
          <cell r="T8305" t="str">
            <v>ninagian</v>
          </cell>
          <cell r="AK8305" t="str">
            <v>Other VAT Question</v>
          </cell>
          <cell r="AN8305">
            <v>0</v>
          </cell>
        </row>
        <row r="8306">
          <cell r="T8306" t="str">
            <v>soriniss</v>
          </cell>
          <cell r="AK8306" t="str">
            <v>Valid proof provided</v>
          </cell>
          <cell r="AN8306">
            <v>0</v>
          </cell>
        </row>
        <row r="8307">
          <cell r="T8307" t="str">
            <v>matyldk</v>
          </cell>
          <cell r="AK8307" t="str">
            <v>Not Available</v>
          </cell>
          <cell r="AN8307">
            <v>0</v>
          </cell>
        </row>
        <row r="8308">
          <cell r="T8308" t="str">
            <v>hashen</v>
          </cell>
          <cell r="AK8308" t="str">
            <v>Case Not Resolved</v>
          </cell>
          <cell r="AN8308">
            <v>0</v>
          </cell>
        </row>
        <row r="8309">
          <cell r="T8309" t="str">
            <v>johnwals</v>
          </cell>
          <cell r="AK8309" t="str">
            <v>Case Not Resolved</v>
          </cell>
          <cell r="AN8309">
            <v>0</v>
          </cell>
        </row>
        <row r="8310">
          <cell r="T8310" t="str">
            <v>chenhaiw</v>
          </cell>
          <cell r="AK8310" t="str">
            <v>Case Not Resolved</v>
          </cell>
          <cell r="AN8310">
            <v>0</v>
          </cell>
        </row>
        <row r="8311">
          <cell r="T8311" t="str">
            <v>lisiqun</v>
          </cell>
          <cell r="AK8311" t="str">
            <v>Case Not Resolved</v>
          </cell>
          <cell r="AN8311">
            <v>0</v>
          </cell>
        </row>
        <row r="8312">
          <cell r="T8312" t="str">
            <v>lujang</v>
          </cell>
          <cell r="AK8312" t="str">
            <v>Case Not Resolved</v>
          </cell>
          <cell r="AN8312">
            <v>0</v>
          </cell>
        </row>
        <row r="8313">
          <cell r="T8313" t="str">
            <v>lisiqun</v>
          </cell>
          <cell r="AK8313" t="str">
            <v>Waiting for proof</v>
          </cell>
          <cell r="AN8313">
            <v>0</v>
          </cell>
        </row>
        <row r="8314">
          <cell r="T8314" t="str">
            <v>chiahsl</v>
          </cell>
          <cell r="AK8314" t="str">
            <v>Case Not Resolved</v>
          </cell>
          <cell r="AN8314">
            <v>0</v>
          </cell>
        </row>
        <row r="8315">
          <cell r="T8315" t="str">
            <v>amzcri</v>
          </cell>
          <cell r="AK8315" t="str">
            <v>Other - No Applicable Reason Code</v>
          </cell>
          <cell r="AN8315">
            <v>0</v>
          </cell>
        </row>
        <row r="8316">
          <cell r="T8316" t="str">
            <v>mbbravo</v>
          </cell>
          <cell r="AK8316" t="str">
            <v>Unresponsive Seller</v>
          </cell>
          <cell r="AN8316">
            <v>0</v>
          </cell>
        </row>
        <row r="8317">
          <cell r="T8317" t="str">
            <v>chiahsl</v>
          </cell>
          <cell r="AK8317" t="str">
            <v>Not Available</v>
          </cell>
          <cell r="AN8317">
            <v>0</v>
          </cell>
        </row>
        <row r="8318">
          <cell r="T8318" t="str">
            <v>chilis</v>
          </cell>
          <cell r="AK8318" t="str">
            <v>Not Available</v>
          </cell>
          <cell r="AN8318">
            <v>0</v>
          </cell>
        </row>
        <row r="8319">
          <cell r="AK8319" t="str">
            <v>Case Not Resolved</v>
          </cell>
          <cell r="AN8319">
            <v>0</v>
          </cell>
        </row>
        <row r="8320">
          <cell r="T8320" t="str">
            <v>johnwals</v>
          </cell>
          <cell r="AK8320" t="str">
            <v>VAT Uploaded</v>
          </cell>
          <cell r="AN8320">
            <v>0</v>
          </cell>
        </row>
        <row r="8321">
          <cell r="T8321" t="str">
            <v>corkeryr</v>
          </cell>
          <cell r="AK8321" t="str">
            <v>Unresponsive Seller</v>
          </cell>
          <cell r="AN8321">
            <v>0</v>
          </cell>
        </row>
        <row r="8322">
          <cell r="T8322" t="str">
            <v>hashen</v>
          </cell>
          <cell r="AK8322" t="str">
            <v>Case Not Resolved</v>
          </cell>
          <cell r="AN8322">
            <v>0</v>
          </cell>
        </row>
        <row r="8323">
          <cell r="T8323" t="str">
            <v>myilun</v>
          </cell>
          <cell r="AK8323" t="str">
            <v>Not Available</v>
          </cell>
          <cell r="AN8323">
            <v>0</v>
          </cell>
        </row>
        <row r="8324">
          <cell r="T8324" t="str">
            <v>chiahsl</v>
          </cell>
          <cell r="AK8324" t="str">
            <v>Not Available</v>
          </cell>
          <cell r="AN8324">
            <v>0</v>
          </cell>
        </row>
        <row r="8325">
          <cell r="T8325" t="str">
            <v>corkeryr</v>
          </cell>
          <cell r="AK8325" t="str">
            <v>Giving up account</v>
          </cell>
          <cell r="AN8325">
            <v>0</v>
          </cell>
        </row>
        <row r="8326">
          <cell r="T8326" t="str">
            <v>jinqin</v>
          </cell>
          <cell r="AK8326" t="str">
            <v>Not Available</v>
          </cell>
          <cell r="AN8326">
            <v>0</v>
          </cell>
        </row>
        <row r="8327">
          <cell r="T8327" t="str">
            <v>hashen</v>
          </cell>
          <cell r="AK8327" t="str">
            <v>Case Not Resolved</v>
          </cell>
          <cell r="AN8327">
            <v>0</v>
          </cell>
        </row>
        <row r="8328">
          <cell r="T8328" t="str">
            <v>yuntang</v>
          </cell>
          <cell r="AK8328" t="str">
            <v>Case Not Resolved</v>
          </cell>
          <cell r="AN8328">
            <v>1</v>
          </cell>
        </row>
        <row r="8329">
          <cell r="T8329" t="str">
            <v>liuwenyu</v>
          </cell>
          <cell r="AK8329" t="str">
            <v>Case Not Resolved</v>
          </cell>
          <cell r="AN8329">
            <v>0</v>
          </cell>
        </row>
        <row r="8330">
          <cell r="T8330" t="str">
            <v>lisiqun</v>
          </cell>
          <cell r="AK8330" t="str">
            <v>Case Not Resolved</v>
          </cell>
          <cell r="AN8330">
            <v>0</v>
          </cell>
        </row>
        <row r="8331">
          <cell r="T8331" t="str">
            <v>yitingc</v>
          </cell>
          <cell r="AK8331" t="str">
            <v>Case Not Resolved</v>
          </cell>
          <cell r="AN8331">
            <v>0</v>
          </cell>
        </row>
        <row r="8332">
          <cell r="T8332" t="str">
            <v>liuwenyu</v>
          </cell>
          <cell r="AK8332" t="str">
            <v>Not Available</v>
          </cell>
          <cell r="AN8332">
            <v>0</v>
          </cell>
        </row>
        <row r="8333">
          <cell r="T8333" t="str">
            <v>xinru</v>
          </cell>
          <cell r="AK8333" t="str">
            <v>2019 UVN Proof Provided</v>
          </cell>
          <cell r="AN8333">
            <v>0</v>
          </cell>
        </row>
        <row r="8334">
          <cell r="T8334" t="str">
            <v>mbbravo</v>
          </cell>
          <cell r="AK8334" t="str">
            <v>VAT Uploaded</v>
          </cell>
          <cell r="AN8334">
            <v>0</v>
          </cell>
        </row>
        <row r="8335">
          <cell r="T8335" t="str">
            <v>johnwals</v>
          </cell>
          <cell r="AK8335" t="str">
            <v>VAT Uploaded</v>
          </cell>
          <cell r="AN8335">
            <v>0</v>
          </cell>
        </row>
        <row r="8336">
          <cell r="AK8336" t="str">
            <v>2019 UVN Proof Provided</v>
          </cell>
          <cell r="AN8336">
            <v>0</v>
          </cell>
        </row>
        <row r="8337">
          <cell r="T8337" t="str">
            <v>lnjn</v>
          </cell>
          <cell r="AK8337" t="str">
            <v>Not Available</v>
          </cell>
          <cell r="AN8337">
            <v>0</v>
          </cell>
        </row>
        <row r="8338">
          <cell r="T8338" t="str">
            <v>mbbravo</v>
          </cell>
          <cell r="AK8338" t="str">
            <v>VAT Uploaded</v>
          </cell>
          <cell r="AN8338">
            <v>0</v>
          </cell>
        </row>
        <row r="8339">
          <cell r="T8339" t="str">
            <v>johnwals</v>
          </cell>
          <cell r="AK8339" t="str">
            <v>Giving up account</v>
          </cell>
          <cell r="AN8339">
            <v>0</v>
          </cell>
        </row>
        <row r="8340">
          <cell r="T8340" t="str">
            <v>hashen</v>
          </cell>
          <cell r="AK8340" t="str">
            <v>Case Not Resolved</v>
          </cell>
          <cell r="AN8340">
            <v>0</v>
          </cell>
        </row>
        <row r="8341">
          <cell r="T8341" t="str">
            <v>ninagian</v>
          </cell>
          <cell r="AK8341" t="str">
            <v>Other VAT Question</v>
          </cell>
          <cell r="AN8341">
            <v>0</v>
          </cell>
        </row>
        <row r="8342">
          <cell r="T8342" t="str">
            <v>hashen</v>
          </cell>
          <cell r="AK8342" t="str">
            <v>Case Not Resolved</v>
          </cell>
          <cell r="AN8342">
            <v>0</v>
          </cell>
        </row>
        <row r="8343">
          <cell r="T8343" t="str">
            <v>yitingc</v>
          </cell>
          <cell r="AK8343" t="str">
            <v>Case Not Resolved</v>
          </cell>
          <cell r="AN8343">
            <v>0</v>
          </cell>
        </row>
        <row r="8344">
          <cell r="T8344" t="str">
            <v>yumengya</v>
          </cell>
          <cell r="AK8344" t="str">
            <v>Other VAT Question</v>
          </cell>
          <cell r="AN8344">
            <v>0</v>
          </cell>
        </row>
        <row r="8345">
          <cell r="T8345" t="str">
            <v>lisiqun</v>
          </cell>
          <cell r="AK8345" t="str">
            <v>Case Not Resolved</v>
          </cell>
          <cell r="AN8345">
            <v>0</v>
          </cell>
        </row>
        <row r="8346">
          <cell r="T8346" t="str">
            <v>luyingao</v>
          </cell>
          <cell r="AK8346" t="str">
            <v>Case Not Resolved</v>
          </cell>
          <cell r="AN8346">
            <v>0</v>
          </cell>
        </row>
        <row r="8347">
          <cell r="T8347" t="str">
            <v>cillianc</v>
          </cell>
          <cell r="AK8347" t="str">
            <v>Waiting for proof</v>
          </cell>
          <cell r="AN8347">
            <v>4</v>
          </cell>
        </row>
        <row r="8348">
          <cell r="T8348" t="str">
            <v>rabiv</v>
          </cell>
          <cell r="AK8348" t="str">
            <v>Waiting for proof</v>
          </cell>
          <cell r="AN8348">
            <v>0</v>
          </cell>
        </row>
        <row r="8349">
          <cell r="T8349" t="str">
            <v>cillianc</v>
          </cell>
          <cell r="AK8349" t="str">
            <v>Waiting for proof</v>
          </cell>
          <cell r="AN8349">
            <v>4</v>
          </cell>
        </row>
        <row r="8350">
          <cell r="AK8350" t="str">
            <v>Case Not Resolved</v>
          </cell>
          <cell r="AN8350">
            <v>0</v>
          </cell>
        </row>
        <row r="8351">
          <cell r="T8351" t="str">
            <v>xinru</v>
          </cell>
          <cell r="AK8351" t="str">
            <v>Not Available</v>
          </cell>
          <cell r="AN8351">
            <v>0</v>
          </cell>
        </row>
        <row r="8352">
          <cell r="AK8352" t="str">
            <v>Case Not Resolved</v>
          </cell>
          <cell r="AN8352">
            <v>1</v>
          </cell>
        </row>
        <row r="8353">
          <cell r="T8353" t="str">
            <v>wenzchen</v>
          </cell>
          <cell r="AK8353" t="str">
            <v>2019 UVN Proof Provided</v>
          </cell>
          <cell r="AN8353">
            <v>0</v>
          </cell>
        </row>
        <row r="8354">
          <cell r="T8354" t="str">
            <v>cillianc</v>
          </cell>
          <cell r="AK8354" t="str">
            <v>2019 UVN No Proof or Rejected</v>
          </cell>
          <cell r="AN8354">
            <v>0</v>
          </cell>
        </row>
        <row r="8355">
          <cell r="T8355" t="str">
            <v>johnwals</v>
          </cell>
          <cell r="AK8355" t="str">
            <v>Giving up account</v>
          </cell>
          <cell r="AN8355">
            <v>0</v>
          </cell>
        </row>
        <row r="8356">
          <cell r="AK8356" t="str">
            <v>2019 UVN Proof Provided</v>
          </cell>
          <cell r="AN8356">
            <v>0</v>
          </cell>
        </row>
        <row r="8357">
          <cell r="T8357" t="str">
            <v>soriniss</v>
          </cell>
          <cell r="AK8357" t="str">
            <v>2019 UVN Proof Provided</v>
          </cell>
          <cell r="AN8357">
            <v>0</v>
          </cell>
        </row>
        <row r="8358">
          <cell r="T8358" t="str">
            <v>corkeryr</v>
          </cell>
          <cell r="AK8358" t="str">
            <v>Unresponsive Seller</v>
          </cell>
          <cell r="AN8358">
            <v>0</v>
          </cell>
        </row>
        <row r="8359">
          <cell r="T8359" t="str">
            <v>immatte</v>
          </cell>
          <cell r="AK8359" t="str">
            <v>Waiting for proof</v>
          </cell>
          <cell r="AN8359">
            <v>0</v>
          </cell>
        </row>
        <row r="8360">
          <cell r="T8360" t="str">
            <v>xiaogren</v>
          </cell>
          <cell r="AK8360" t="str">
            <v>Case Not Resolved</v>
          </cell>
          <cell r="AN8360">
            <v>0</v>
          </cell>
        </row>
        <row r="8361">
          <cell r="T8361" t="str">
            <v>yuxiam</v>
          </cell>
          <cell r="AK8361" t="str">
            <v>Case Not Resolved</v>
          </cell>
          <cell r="AN8361">
            <v>0</v>
          </cell>
        </row>
        <row r="8362">
          <cell r="T8362" t="str">
            <v>johnwals</v>
          </cell>
          <cell r="AK8362" t="str">
            <v>VAT Uploaded</v>
          </cell>
          <cell r="AN8362">
            <v>0</v>
          </cell>
        </row>
        <row r="8363">
          <cell r="T8363" t="str">
            <v>wingkwal</v>
          </cell>
          <cell r="AK8363" t="str">
            <v>Case Not Resolved</v>
          </cell>
          <cell r="AN8363">
            <v>0</v>
          </cell>
        </row>
        <row r="8364">
          <cell r="AK8364" t="str">
            <v>2019 UVN No Proof or Rejected</v>
          </cell>
          <cell r="AN8364">
            <v>0</v>
          </cell>
        </row>
        <row r="8365">
          <cell r="AK8365" t="str">
            <v>Case Not Resolved</v>
          </cell>
          <cell r="AN8365">
            <v>0</v>
          </cell>
        </row>
        <row r="8366">
          <cell r="T8366" t="str">
            <v>hashen</v>
          </cell>
          <cell r="AK8366" t="str">
            <v>Case Not Resolved</v>
          </cell>
          <cell r="AN8366">
            <v>0</v>
          </cell>
        </row>
        <row r="8367">
          <cell r="AK8367" t="str">
            <v>Case Not Resolved</v>
          </cell>
          <cell r="AN8367">
            <v>1</v>
          </cell>
        </row>
        <row r="8368">
          <cell r="T8368" t="str">
            <v>soriniss</v>
          </cell>
          <cell r="AK8368" t="str">
            <v>Other - No Applicable Reason Code</v>
          </cell>
          <cell r="AN8368">
            <v>0</v>
          </cell>
        </row>
        <row r="8369">
          <cell r="T8369" t="str">
            <v>johnwals</v>
          </cell>
          <cell r="AK8369" t="str">
            <v>Unresponsive Seller</v>
          </cell>
          <cell r="AN8369">
            <v>0</v>
          </cell>
        </row>
        <row r="8370">
          <cell r="T8370" t="str">
            <v>mukimovt</v>
          </cell>
          <cell r="AK8370" t="str">
            <v>Other VAT Question</v>
          </cell>
          <cell r="AN8370">
            <v>0</v>
          </cell>
        </row>
        <row r="8371">
          <cell r="T8371" t="str">
            <v>hashen</v>
          </cell>
          <cell r="AK8371" t="str">
            <v>Case Not Resolved</v>
          </cell>
          <cell r="AN8371">
            <v>0</v>
          </cell>
        </row>
        <row r="8372">
          <cell r="T8372" t="str">
            <v>hashen</v>
          </cell>
          <cell r="AK8372" t="str">
            <v>Case Not Resolved</v>
          </cell>
          <cell r="AN8372">
            <v>0</v>
          </cell>
        </row>
        <row r="8373">
          <cell r="T8373" t="str">
            <v>johnwals</v>
          </cell>
          <cell r="AK8373" t="str">
            <v>Case Not Resolved</v>
          </cell>
          <cell r="AN8373">
            <v>0</v>
          </cell>
        </row>
        <row r="8374">
          <cell r="T8374" t="str">
            <v>johnwals</v>
          </cell>
          <cell r="AK8374" t="str">
            <v>Case Not Resolved</v>
          </cell>
          <cell r="AN8374">
            <v>0</v>
          </cell>
        </row>
        <row r="8375">
          <cell r="T8375" t="str">
            <v>johnwals</v>
          </cell>
          <cell r="AK8375" t="str">
            <v>Case Not Resolved</v>
          </cell>
          <cell r="AN8375">
            <v>0</v>
          </cell>
        </row>
        <row r="8376">
          <cell r="T8376" t="str">
            <v>liuwenyu</v>
          </cell>
          <cell r="AK8376" t="str">
            <v>Case Not Resolved</v>
          </cell>
          <cell r="AN8376">
            <v>1</v>
          </cell>
        </row>
        <row r="8377">
          <cell r="T8377" t="str">
            <v>liuwenyu</v>
          </cell>
          <cell r="AK8377" t="str">
            <v>Case Not Resolved</v>
          </cell>
          <cell r="AN8377">
            <v>0</v>
          </cell>
        </row>
        <row r="8378">
          <cell r="T8378" t="str">
            <v>wazhao</v>
          </cell>
          <cell r="AK8378" t="str">
            <v>Case Not Resolved</v>
          </cell>
          <cell r="AN8378">
            <v>0</v>
          </cell>
        </row>
        <row r="8379">
          <cell r="T8379" t="str">
            <v>cillianc</v>
          </cell>
          <cell r="AK8379" t="str">
            <v>Waiting for proof</v>
          </cell>
          <cell r="AN8379">
            <v>3</v>
          </cell>
        </row>
        <row r="8380">
          <cell r="T8380" t="str">
            <v>chenhaiw</v>
          </cell>
          <cell r="AK8380" t="str">
            <v>Not Available</v>
          </cell>
          <cell r="AN8380">
            <v>0</v>
          </cell>
        </row>
        <row r="8381">
          <cell r="T8381" t="str">
            <v>corkeryr</v>
          </cell>
          <cell r="AK8381" t="str">
            <v>VAT Uploaded</v>
          </cell>
          <cell r="AN8381">
            <v>0</v>
          </cell>
        </row>
        <row r="8382">
          <cell r="T8382" t="str">
            <v>rabiv</v>
          </cell>
          <cell r="AK8382" t="str">
            <v>Giving up account</v>
          </cell>
          <cell r="AN8382">
            <v>0</v>
          </cell>
        </row>
        <row r="8383">
          <cell r="T8383" t="str">
            <v>hashen</v>
          </cell>
          <cell r="AK8383" t="str">
            <v>Case Not Resolved</v>
          </cell>
          <cell r="AN8383">
            <v>0</v>
          </cell>
        </row>
        <row r="8384">
          <cell r="T8384" t="str">
            <v>zhizha</v>
          </cell>
          <cell r="AK8384" t="str">
            <v>Case Not Resolved</v>
          </cell>
          <cell r="AN8384">
            <v>0</v>
          </cell>
        </row>
        <row r="8385">
          <cell r="T8385" t="str">
            <v>cillianc</v>
          </cell>
          <cell r="AK8385" t="str">
            <v>Waiting for proof</v>
          </cell>
          <cell r="AN8385">
            <v>4</v>
          </cell>
        </row>
        <row r="8386">
          <cell r="T8386" t="str">
            <v>zhizha</v>
          </cell>
          <cell r="AK8386" t="str">
            <v>Case Not Resolved</v>
          </cell>
          <cell r="AN8386">
            <v>0</v>
          </cell>
        </row>
        <row r="8387">
          <cell r="T8387" t="str">
            <v>immatte</v>
          </cell>
          <cell r="AK8387" t="str">
            <v>Other - No Applicable Reason Code</v>
          </cell>
          <cell r="AN8387">
            <v>0</v>
          </cell>
        </row>
        <row r="8388">
          <cell r="T8388" t="str">
            <v>yunxiz</v>
          </cell>
          <cell r="AK8388" t="str">
            <v>Case Not Resolved</v>
          </cell>
          <cell r="AN8388">
            <v>0</v>
          </cell>
        </row>
        <row r="8389">
          <cell r="T8389" t="str">
            <v>cillianc</v>
          </cell>
          <cell r="AK8389" t="str">
            <v>Waiting for proof</v>
          </cell>
          <cell r="AN8389">
            <v>1</v>
          </cell>
        </row>
        <row r="8390">
          <cell r="AK8390" t="str">
            <v>2019 UVN Proof Provided</v>
          </cell>
          <cell r="AN8390">
            <v>1</v>
          </cell>
        </row>
        <row r="8391">
          <cell r="T8391" t="str">
            <v>wanjiali</v>
          </cell>
          <cell r="AK8391" t="str">
            <v>Not Available</v>
          </cell>
          <cell r="AN8391">
            <v>0</v>
          </cell>
        </row>
        <row r="8392">
          <cell r="T8392" t="str">
            <v>wanjiali</v>
          </cell>
          <cell r="AK8392" t="str">
            <v>Not Available</v>
          </cell>
          <cell r="AN8392">
            <v>0</v>
          </cell>
        </row>
        <row r="8393">
          <cell r="AK8393" t="str">
            <v>Case Not Resolved</v>
          </cell>
          <cell r="AN8393">
            <v>1</v>
          </cell>
        </row>
        <row r="8394">
          <cell r="T8394" t="str">
            <v>corkeryr</v>
          </cell>
          <cell r="AK8394" t="str">
            <v>VAT Uploaded</v>
          </cell>
          <cell r="AN8394">
            <v>0</v>
          </cell>
        </row>
        <row r="8395">
          <cell r="T8395" t="str">
            <v>johnwals</v>
          </cell>
          <cell r="AK8395" t="str">
            <v>VAT Uploaded</v>
          </cell>
          <cell r="AN8395">
            <v>1</v>
          </cell>
        </row>
        <row r="8396">
          <cell r="T8396" t="str">
            <v>johnwals</v>
          </cell>
          <cell r="AK8396" t="str">
            <v>2019 UVN Proof Provided</v>
          </cell>
          <cell r="AN8396">
            <v>0</v>
          </cell>
        </row>
        <row r="8397">
          <cell r="T8397" t="str">
            <v>ninagian</v>
          </cell>
          <cell r="AK8397" t="str">
            <v>Other VAT Question</v>
          </cell>
          <cell r="AN8397">
            <v>0</v>
          </cell>
        </row>
        <row r="8398">
          <cell r="T8398" t="str">
            <v>ninagian</v>
          </cell>
          <cell r="AK8398" t="str">
            <v>Other VAT Question</v>
          </cell>
          <cell r="AN8398">
            <v>0</v>
          </cell>
        </row>
        <row r="8399">
          <cell r="T8399" t="str">
            <v>hashen</v>
          </cell>
          <cell r="AK8399" t="str">
            <v>Case Not Resolved</v>
          </cell>
          <cell r="AN8399">
            <v>0</v>
          </cell>
        </row>
        <row r="8400">
          <cell r="T8400" t="str">
            <v>johnwals</v>
          </cell>
          <cell r="AK8400" t="str">
            <v>Case Not Resolved</v>
          </cell>
          <cell r="AN8400">
            <v>0</v>
          </cell>
        </row>
        <row r="8401">
          <cell r="T8401" t="str">
            <v>mukimovt</v>
          </cell>
          <cell r="AK8401" t="str">
            <v>Waiting for proof</v>
          </cell>
          <cell r="AN8401">
            <v>0</v>
          </cell>
        </row>
        <row r="8402">
          <cell r="T8402" t="str">
            <v>yuntang</v>
          </cell>
          <cell r="AK8402" t="str">
            <v>Case Not Resolved</v>
          </cell>
          <cell r="AN8402">
            <v>0</v>
          </cell>
        </row>
        <row r="8403">
          <cell r="T8403" t="str">
            <v>lujang</v>
          </cell>
          <cell r="AK8403" t="str">
            <v>Waiting for proof</v>
          </cell>
          <cell r="AN8403">
            <v>0</v>
          </cell>
        </row>
        <row r="8404">
          <cell r="T8404" t="str">
            <v>hashen</v>
          </cell>
          <cell r="AK8404" t="str">
            <v>VAT Uploaded</v>
          </cell>
          <cell r="AN8404">
            <v>0</v>
          </cell>
        </row>
        <row r="8405">
          <cell r="T8405" t="str">
            <v>liuwenyu</v>
          </cell>
          <cell r="AK8405" t="str">
            <v>Case Not Resolved</v>
          </cell>
          <cell r="AN8405">
            <v>0</v>
          </cell>
        </row>
        <row r="8406">
          <cell r="T8406" t="str">
            <v>yitingc</v>
          </cell>
          <cell r="AK8406" t="str">
            <v>Case Not Resolved</v>
          </cell>
          <cell r="AN8406">
            <v>0</v>
          </cell>
        </row>
        <row r="8407">
          <cell r="T8407" t="str">
            <v>zhizha</v>
          </cell>
          <cell r="AK8407" t="str">
            <v>Case Not Resolved</v>
          </cell>
          <cell r="AN8407">
            <v>0</v>
          </cell>
        </row>
        <row r="8408">
          <cell r="T8408" t="str">
            <v>zhizha</v>
          </cell>
          <cell r="AK8408" t="str">
            <v>Case Not Resolved</v>
          </cell>
          <cell r="AN8408">
            <v>0</v>
          </cell>
        </row>
        <row r="8409">
          <cell r="T8409" t="str">
            <v>soriniss</v>
          </cell>
          <cell r="AK8409" t="str">
            <v>Waiting for proof</v>
          </cell>
          <cell r="AN8409">
            <v>0</v>
          </cell>
        </row>
        <row r="8410">
          <cell r="T8410" t="str">
            <v>yuxiam</v>
          </cell>
          <cell r="AK8410" t="str">
            <v>Case Not Resolved</v>
          </cell>
          <cell r="AN8410">
            <v>0</v>
          </cell>
        </row>
        <row r="8411">
          <cell r="AK8411" t="str">
            <v>Case Not Resolved</v>
          </cell>
          <cell r="AN8411">
            <v>1</v>
          </cell>
        </row>
        <row r="8412">
          <cell r="AK8412" t="str">
            <v>Case Not Resolved</v>
          </cell>
          <cell r="AN8412">
            <v>0</v>
          </cell>
        </row>
        <row r="8413">
          <cell r="T8413" t="str">
            <v>zhaoyua</v>
          </cell>
          <cell r="AK8413" t="str">
            <v>2019 UVN Proof Provided</v>
          </cell>
          <cell r="AN8413">
            <v>0</v>
          </cell>
        </row>
        <row r="8414">
          <cell r="T8414" t="str">
            <v>sunhengy</v>
          </cell>
          <cell r="AK8414" t="str">
            <v>Not Available</v>
          </cell>
          <cell r="AN8414">
            <v>0</v>
          </cell>
        </row>
        <row r="8415">
          <cell r="T8415" t="str">
            <v>wenzchen</v>
          </cell>
          <cell r="AK8415" t="str">
            <v>Not Available</v>
          </cell>
          <cell r="AN8415">
            <v>0</v>
          </cell>
        </row>
        <row r="8416">
          <cell r="AK8416" t="str">
            <v>Case Not Resolved</v>
          </cell>
          <cell r="AN8416">
            <v>0</v>
          </cell>
        </row>
        <row r="8417">
          <cell r="AK8417" t="str">
            <v>Case Not Resolved</v>
          </cell>
          <cell r="AN8417">
            <v>0</v>
          </cell>
        </row>
        <row r="8418">
          <cell r="T8418" t="str">
            <v>wenzchen</v>
          </cell>
          <cell r="AK8418" t="str">
            <v>Not Available</v>
          </cell>
          <cell r="AN8418">
            <v>0</v>
          </cell>
        </row>
        <row r="8419">
          <cell r="T8419" t="str">
            <v>choyi</v>
          </cell>
          <cell r="AK8419" t="str">
            <v>2019 UVN Proof Provided</v>
          </cell>
          <cell r="AN8419">
            <v>0</v>
          </cell>
        </row>
        <row r="8420">
          <cell r="T8420" t="str">
            <v>johnwals</v>
          </cell>
          <cell r="AK8420" t="str">
            <v>VAT Uploaded</v>
          </cell>
          <cell r="AN8420">
            <v>0</v>
          </cell>
        </row>
        <row r="8421">
          <cell r="T8421" t="str">
            <v>johnwals</v>
          </cell>
          <cell r="AK8421" t="str">
            <v>Unresponsive Seller</v>
          </cell>
          <cell r="AN8421">
            <v>0</v>
          </cell>
        </row>
        <row r="8422">
          <cell r="T8422" t="str">
            <v>johnwals</v>
          </cell>
          <cell r="AK8422" t="str">
            <v>Other VAT Question</v>
          </cell>
          <cell r="AN8422">
            <v>0</v>
          </cell>
        </row>
        <row r="8423">
          <cell r="T8423" t="str">
            <v>lisiqun</v>
          </cell>
          <cell r="AK8423" t="str">
            <v>VISA Light Interested</v>
          </cell>
          <cell r="AN8423">
            <v>0</v>
          </cell>
        </row>
        <row r="8424">
          <cell r="T8424" t="str">
            <v>yumengya</v>
          </cell>
          <cell r="AK8424" t="str">
            <v>Case Not Resolved</v>
          </cell>
          <cell r="AN8424">
            <v>0</v>
          </cell>
        </row>
        <row r="8425">
          <cell r="T8425" t="str">
            <v>yitingc</v>
          </cell>
          <cell r="AK8425" t="str">
            <v>Case Not Resolved</v>
          </cell>
          <cell r="AN8425">
            <v>0</v>
          </cell>
        </row>
        <row r="8426">
          <cell r="T8426" t="str">
            <v>hashen</v>
          </cell>
          <cell r="AK8426" t="str">
            <v>VAT Uploaded</v>
          </cell>
          <cell r="AN8426">
            <v>0</v>
          </cell>
        </row>
        <row r="8427">
          <cell r="T8427" t="str">
            <v>liuwenyu</v>
          </cell>
          <cell r="AK8427" t="str">
            <v>Case Not Resolved</v>
          </cell>
          <cell r="AN8427">
            <v>1</v>
          </cell>
        </row>
        <row r="8428">
          <cell r="T8428" t="str">
            <v>luyingao</v>
          </cell>
          <cell r="AK8428" t="str">
            <v>Case Not Resolved</v>
          </cell>
          <cell r="AN8428">
            <v>0</v>
          </cell>
        </row>
        <row r="8429">
          <cell r="T8429" t="str">
            <v>liuwenyu</v>
          </cell>
          <cell r="AK8429" t="str">
            <v>Not Available</v>
          </cell>
          <cell r="AN8429">
            <v>0</v>
          </cell>
        </row>
        <row r="8430">
          <cell r="T8430" t="str">
            <v>wenzchen</v>
          </cell>
          <cell r="AK8430" t="str">
            <v>Not Available</v>
          </cell>
          <cell r="AN8430">
            <v>0</v>
          </cell>
        </row>
        <row r="8431">
          <cell r="AK8431" t="str">
            <v>Case Not Resolved</v>
          </cell>
          <cell r="AN8431">
            <v>0</v>
          </cell>
        </row>
        <row r="8432">
          <cell r="T8432" t="str">
            <v>johnwals</v>
          </cell>
          <cell r="AK8432" t="str">
            <v>VAT Uploaded</v>
          </cell>
          <cell r="AN8432">
            <v>0</v>
          </cell>
        </row>
        <row r="8433">
          <cell r="T8433" t="str">
            <v>johnwals</v>
          </cell>
          <cell r="AK8433" t="str">
            <v>Giving up account</v>
          </cell>
          <cell r="AN8433">
            <v>0</v>
          </cell>
        </row>
        <row r="8434">
          <cell r="AK8434" t="str">
            <v>2019 UVN No Proof or Rejected</v>
          </cell>
          <cell r="AN8434">
            <v>0</v>
          </cell>
        </row>
        <row r="8435">
          <cell r="T8435" t="str">
            <v>johnwals</v>
          </cell>
          <cell r="AK8435" t="str">
            <v>Unresponsive Seller</v>
          </cell>
          <cell r="AN8435">
            <v>0</v>
          </cell>
        </row>
        <row r="8436">
          <cell r="T8436" t="str">
            <v>johnwals</v>
          </cell>
          <cell r="AK8436" t="str">
            <v>Unresponsive Seller</v>
          </cell>
          <cell r="AN8436">
            <v>0</v>
          </cell>
        </row>
        <row r="8437">
          <cell r="T8437" t="str">
            <v>ninagian</v>
          </cell>
          <cell r="AK8437" t="str">
            <v>Other VAT Question</v>
          </cell>
          <cell r="AN8437">
            <v>0</v>
          </cell>
        </row>
        <row r="8438">
          <cell r="T8438" t="str">
            <v>hashen</v>
          </cell>
          <cell r="AK8438" t="str">
            <v>Case Not Resolved</v>
          </cell>
          <cell r="AN8438">
            <v>0</v>
          </cell>
        </row>
        <row r="8439">
          <cell r="T8439" t="str">
            <v>hashen</v>
          </cell>
          <cell r="AK8439" t="str">
            <v>Case Not Resolved</v>
          </cell>
          <cell r="AN8439">
            <v>0</v>
          </cell>
        </row>
        <row r="8440">
          <cell r="T8440" t="str">
            <v>johnwals</v>
          </cell>
          <cell r="AK8440" t="str">
            <v>Case Not Resolved</v>
          </cell>
          <cell r="AN8440">
            <v>0</v>
          </cell>
        </row>
        <row r="8441">
          <cell r="T8441" t="str">
            <v>hashen</v>
          </cell>
          <cell r="AK8441" t="str">
            <v>Case Not Resolved</v>
          </cell>
          <cell r="AN8441">
            <v>0</v>
          </cell>
        </row>
        <row r="8442">
          <cell r="T8442" t="str">
            <v>yitingc</v>
          </cell>
          <cell r="AK8442" t="str">
            <v>Case Not Resolved</v>
          </cell>
          <cell r="AN8442">
            <v>0</v>
          </cell>
        </row>
        <row r="8443">
          <cell r="T8443" t="str">
            <v>yuqhuang</v>
          </cell>
          <cell r="AK8443" t="str">
            <v>Case Not Resolved</v>
          </cell>
          <cell r="AN8443">
            <v>0</v>
          </cell>
        </row>
        <row r="8444">
          <cell r="T8444" t="str">
            <v>choyi</v>
          </cell>
          <cell r="AK8444" t="str">
            <v>Not Available</v>
          </cell>
          <cell r="AN8444">
            <v>0</v>
          </cell>
        </row>
        <row r="8445">
          <cell r="T8445" t="str">
            <v>jinqin</v>
          </cell>
          <cell r="AK8445" t="str">
            <v>Not Available</v>
          </cell>
          <cell r="AN8445">
            <v>0</v>
          </cell>
        </row>
        <row r="8446">
          <cell r="T8446" t="str">
            <v>choyi</v>
          </cell>
          <cell r="AK8446" t="str">
            <v>Not Available</v>
          </cell>
          <cell r="AN8446">
            <v>0</v>
          </cell>
        </row>
        <row r="8447">
          <cell r="T8447" t="str">
            <v>rabiv</v>
          </cell>
          <cell r="AK8447" t="str">
            <v>Waiting for proof</v>
          </cell>
          <cell r="AN8447">
            <v>0</v>
          </cell>
        </row>
        <row r="8448">
          <cell r="T8448" t="str">
            <v>hashen</v>
          </cell>
          <cell r="AK8448" t="str">
            <v>Case Not Resolved</v>
          </cell>
          <cell r="AN8448">
            <v>0</v>
          </cell>
        </row>
        <row r="8449">
          <cell r="T8449" t="str">
            <v>hashen</v>
          </cell>
          <cell r="AK8449" t="str">
            <v>Case Not Resolved</v>
          </cell>
          <cell r="AN8449">
            <v>0</v>
          </cell>
        </row>
        <row r="8450">
          <cell r="T8450" t="str">
            <v>johnwals</v>
          </cell>
          <cell r="AK8450" t="str">
            <v>Case Not Resolved</v>
          </cell>
          <cell r="AN8450">
            <v>0</v>
          </cell>
        </row>
        <row r="8451">
          <cell r="T8451" t="str">
            <v>mukimovt</v>
          </cell>
          <cell r="AK8451" t="str">
            <v>Waiting for proof</v>
          </cell>
          <cell r="AN8451">
            <v>0</v>
          </cell>
        </row>
        <row r="8452">
          <cell r="T8452" t="str">
            <v>hashen</v>
          </cell>
          <cell r="AK8452" t="str">
            <v>Case Not Resolved</v>
          </cell>
          <cell r="AN8452">
            <v>0</v>
          </cell>
        </row>
        <row r="8453">
          <cell r="T8453" t="str">
            <v>wngmlu</v>
          </cell>
          <cell r="AK8453" t="str">
            <v>Case Not Resolved</v>
          </cell>
          <cell r="AN8453">
            <v>0</v>
          </cell>
        </row>
        <row r="8454">
          <cell r="T8454" t="str">
            <v>yuqhuang</v>
          </cell>
          <cell r="AK8454" t="str">
            <v>Case Not Resolved</v>
          </cell>
          <cell r="AN8454">
            <v>0</v>
          </cell>
        </row>
        <row r="8455">
          <cell r="T8455" t="str">
            <v>ddanma</v>
          </cell>
          <cell r="AK8455" t="str">
            <v>Valid proof provided</v>
          </cell>
          <cell r="AN8455">
            <v>0</v>
          </cell>
        </row>
        <row r="8456">
          <cell r="T8456" t="str">
            <v>lisiqun</v>
          </cell>
          <cell r="AK8456" t="str">
            <v>Waiting for proof</v>
          </cell>
          <cell r="AN8456">
            <v>0</v>
          </cell>
        </row>
        <row r="8457">
          <cell r="T8457" t="str">
            <v>luyingao</v>
          </cell>
          <cell r="AK8457" t="str">
            <v>Case Not Resolved</v>
          </cell>
          <cell r="AN8457">
            <v>0</v>
          </cell>
        </row>
        <row r="8458">
          <cell r="T8458" t="str">
            <v>wazhao</v>
          </cell>
          <cell r="AK8458" t="str">
            <v>Case Not Resolved</v>
          </cell>
          <cell r="AN8458">
            <v>0</v>
          </cell>
        </row>
        <row r="8459">
          <cell r="T8459" t="str">
            <v>lisiqun</v>
          </cell>
          <cell r="AK8459" t="str">
            <v>Case Not Resolved</v>
          </cell>
          <cell r="AN8459">
            <v>0</v>
          </cell>
        </row>
        <row r="8460">
          <cell r="T8460" t="str">
            <v>lujang</v>
          </cell>
          <cell r="AK8460" t="str">
            <v>Not Available</v>
          </cell>
          <cell r="AN8460">
            <v>0</v>
          </cell>
        </row>
        <row r="8461">
          <cell r="T8461" t="str">
            <v>lujang</v>
          </cell>
          <cell r="AK8461" t="str">
            <v>Not Available</v>
          </cell>
          <cell r="AN8461">
            <v>0</v>
          </cell>
        </row>
        <row r="8462">
          <cell r="T8462" t="str">
            <v>liuwenyu</v>
          </cell>
          <cell r="AK8462" t="str">
            <v>Not Available</v>
          </cell>
          <cell r="AN8462">
            <v>0</v>
          </cell>
        </row>
        <row r="8463">
          <cell r="AK8463" t="str">
            <v>Case Not Resolved</v>
          </cell>
          <cell r="AN8463">
            <v>0</v>
          </cell>
        </row>
        <row r="8464">
          <cell r="T8464" t="str">
            <v>xinru</v>
          </cell>
          <cell r="AK8464" t="str">
            <v>Not Available</v>
          </cell>
          <cell r="AN8464">
            <v>0</v>
          </cell>
        </row>
        <row r="8465">
          <cell r="T8465" t="str">
            <v>liuwenyu</v>
          </cell>
          <cell r="AK8465" t="str">
            <v>2019 UVN Proof Provided</v>
          </cell>
          <cell r="AN8465">
            <v>0</v>
          </cell>
        </row>
        <row r="8466">
          <cell r="T8466" t="str">
            <v>wenzchen</v>
          </cell>
          <cell r="AK8466" t="str">
            <v>Not Available</v>
          </cell>
          <cell r="AN8466">
            <v>0</v>
          </cell>
        </row>
        <row r="8467">
          <cell r="T8467" t="str">
            <v>choyi</v>
          </cell>
          <cell r="AK8467" t="str">
            <v>Not Available</v>
          </cell>
          <cell r="AN8467">
            <v>0</v>
          </cell>
        </row>
        <row r="8468">
          <cell r="AK8468" t="str">
            <v>Case Not Resolved</v>
          </cell>
          <cell r="AN8468">
            <v>1</v>
          </cell>
        </row>
        <row r="8469">
          <cell r="T8469" t="str">
            <v>mbbravo</v>
          </cell>
          <cell r="AK8469" t="str">
            <v>VAT Uploaded</v>
          </cell>
          <cell r="AN8469">
            <v>0</v>
          </cell>
        </row>
        <row r="8470">
          <cell r="AK8470" t="str">
            <v>2019 UVN Proof Provided</v>
          </cell>
          <cell r="AN8470">
            <v>0</v>
          </cell>
        </row>
        <row r="8471">
          <cell r="T8471" t="str">
            <v>rabiv</v>
          </cell>
          <cell r="AK8471" t="str">
            <v>Other - No Applicable Reason Code</v>
          </cell>
          <cell r="AN8471">
            <v>0</v>
          </cell>
        </row>
        <row r="8472">
          <cell r="T8472" t="str">
            <v>johnwals</v>
          </cell>
          <cell r="AK8472" t="str">
            <v>Unresponsive Seller</v>
          </cell>
          <cell r="AN8472">
            <v>0</v>
          </cell>
        </row>
        <row r="8473">
          <cell r="T8473" t="str">
            <v>amzcri</v>
          </cell>
          <cell r="AK8473" t="str">
            <v>Other - No Applicable Reason Code</v>
          </cell>
          <cell r="AN8473">
            <v>0</v>
          </cell>
        </row>
        <row r="8474">
          <cell r="T8474" t="str">
            <v>hashen</v>
          </cell>
          <cell r="AK8474" t="str">
            <v>Case Not Resolved</v>
          </cell>
          <cell r="AN8474">
            <v>0</v>
          </cell>
        </row>
        <row r="8475">
          <cell r="T8475" t="str">
            <v>yitingc</v>
          </cell>
          <cell r="AK8475" t="str">
            <v>Case Not Resolved</v>
          </cell>
          <cell r="AN8475">
            <v>0</v>
          </cell>
        </row>
        <row r="8476">
          <cell r="T8476" t="str">
            <v>wazhao</v>
          </cell>
          <cell r="AK8476" t="str">
            <v>Case Not Resolved</v>
          </cell>
          <cell r="AN8476">
            <v>0</v>
          </cell>
        </row>
        <row r="8477">
          <cell r="T8477" t="str">
            <v>hashen</v>
          </cell>
          <cell r="AK8477" t="str">
            <v>Case Not Resolved</v>
          </cell>
          <cell r="AN8477">
            <v>0</v>
          </cell>
        </row>
        <row r="8478">
          <cell r="T8478" t="str">
            <v>chenhaiw</v>
          </cell>
          <cell r="AK8478" t="str">
            <v>Case Not Resolved</v>
          </cell>
          <cell r="AN8478">
            <v>0</v>
          </cell>
        </row>
        <row r="8479">
          <cell r="T8479" t="str">
            <v>mukimovt</v>
          </cell>
          <cell r="AK8479" t="str">
            <v>Valid proof provided</v>
          </cell>
          <cell r="AN8479">
            <v>0</v>
          </cell>
        </row>
        <row r="8480">
          <cell r="T8480" t="str">
            <v>wngmlu</v>
          </cell>
          <cell r="AK8480" t="str">
            <v>Valid proof provided</v>
          </cell>
          <cell r="AN8480">
            <v>0</v>
          </cell>
        </row>
        <row r="8481">
          <cell r="T8481" t="str">
            <v>luyingao</v>
          </cell>
          <cell r="AK8481" t="str">
            <v>Case Not Resolved</v>
          </cell>
          <cell r="AN8481">
            <v>0</v>
          </cell>
        </row>
        <row r="8482">
          <cell r="T8482" t="str">
            <v>chenhaiw</v>
          </cell>
          <cell r="AK8482" t="str">
            <v>Not Available</v>
          </cell>
          <cell r="AN8482">
            <v>0</v>
          </cell>
        </row>
        <row r="8483">
          <cell r="AK8483" t="str">
            <v>Case Not Resolved</v>
          </cell>
          <cell r="AN8483">
            <v>1</v>
          </cell>
        </row>
        <row r="8484">
          <cell r="T8484" t="str">
            <v>sunhengy</v>
          </cell>
          <cell r="AK8484" t="str">
            <v>Not Available</v>
          </cell>
          <cell r="AN8484">
            <v>0</v>
          </cell>
        </row>
        <row r="8485">
          <cell r="T8485" t="str">
            <v>chiahsl</v>
          </cell>
          <cell r="AK8485" t="str">
            <v>Not Available</v>
          </cell>
          <cell r="AN8485">
            <v>0</v>
          </cell>
        </row>
        <row r="8486">
          <cell r="T8486" t="str">
            <v>hashen</v>
          </cell>
          <cell r="AK8486" t="str">
            <v>Case Not Resolved</v>
          </cell>
          <cell r="AN8486">
            <v>0</v>
          </cell>
        </row>
        <row r="8487">
          <cell r="T8487" t="str">
            <v>soriniss</v>
          </cell>
          <cell r="AK8487" t="str">
            <v>Other - No Applicable Reason Code</v>
          </cell>
          <cell r="AN8487">
            <v>0</v>
          </cell>
        </row>
        <row r="8488">
          <cell r="T8488" t="str">
            <v>johnwals</v>
          </cell>
          <cell r="AK8488" t="str">
            <v>Case Not Resolved</v>
          </cell>
          <cell r="AN8488">
            <v>0</v>
          </cell>
        </row>
        <row r="8489">
          <cell r="T8489" t="str">
            <v>chenhaiw</v>
          </cell>
          <cell r="AK8489" t="str">
            <v>Case Not Resolved</v>
          </cell>
          <cell r="AN8489">
            <v>0</v>
          </cell>
        </row>
        <row r="8490">
          <cell r="T8490" t="str">
            <v>yumengya</v>
          </cell>
          <cell r="AK8490" t="str">
            <v>Case Not Resolved</v>
          </cell>
          <cell r="AN8490">
            <v>0</v>
          </cell>
        </row>
        <row r="8491">
          <cell r="T8491" t="str">
            <v>luyingao</v>
          </cell>
          <cell r="AK8491" t="str">
            <v>Case Not Resolved</v>
          </cell>
          <cell r="AN8491">
            <v>0</v>
          </cell>
        </row>
        <row r="8492">
          <cell r="T8492" t="str">
            <v>sunhengy</v>
          </cell>
          <cell r="AK8492" t="str">
            <v>Not Available</v>
          </cell>
          <cell r="AN8492">
            <v>0</v>
          </cell>
        </row>
        <row r="8493">
          <cell r="AK8493" t="str">
            <v>Case Not Resolved</v>
          </cell>
          <cell r="AN8493">
            <v>0</v>
          </cell>
        </row>
        <row r="8494">
          <cell r="AK8494" t="str">
            <v>Case Not Resolved</v>
          </cell>
          <cell r="AN8494">
            <v>1</v>
          </cell>
        </row>
        <row r="8495">
          <cell r="T8495" t="str">
            <v>johnwals</v>
          </cell>
          <cell r="AK8495" t="str">
            <v>VAT Uploaded</v>
          </cell>
          <cell r="AN8495">
            <v>0</v>
          </cell>
        </row>
        <row r="8496">
          <cell r="T8496" t="str">
            <v>corkeryr</v>
          </cell>
          <cell r="AK8496" t="str">
            <v>VAT Uploaded</v>
          </cell>
          <cell r="AN8496">
            <v>0</v>
          </cell>
        </row>
        <row r="8497">
          <cell r="T8497" t="str">
            <v>xiaogren</v>
          </cell>
          <cell r="AK8497" t="str">
            <v>2019 UVN Proof Provided</v>
          </cell>
          <cell r="AN8497">
            <v>0</v>
          </cell>
        </row>
        <row r="8498">
          <cell r="T8498" t="str">
            <v>hashen</v>
          </cell>
          <cell r="AK8498" t="str">
            <v>Case Not Resolved</v>
          </cell>
          <cell r="AN8498">
            <v>0</v>
          </cell>
        </row>
        <row r="8499">
          <cell r="T8499" t="str">
            <v>johnwals</v>
          </cell>
          <cell r="AK8499" t="str">
            <v>Unresponsive Seller</v>
          </cell>
          <cell r="AN8499">
            <v>0</v>
          </cell>
        </row>
        <row r="8500">
          <cell r="T8500" t="str">
            <v>johnwals</v>
          </cell>
          <cell r="AK8500" t="str">
            <v>Case Not Resolved</v>
          </cell>
          <cell r="AN8500">
            <v>0</v>
          </cell>
        </row>
        <row r="8501">
          <cell r="T8501" t="str">
            <v>yitingc</v>
          </cell>
          <cell r="AK8501" t="str">
            <v>Case Not Resolved</v>
          </cell>
          <cell r="AN8501">
            <v>0</v>
          </cell>
        </row>
        <row r="8502">
          <cell r="T8502" t="str">
            <v>yitingc</v>
          </cell>
          <cell r="AK8502" t="str">
            <v>Case Not Resolved</v>
          </cell>
          <cell r="AN8502">
            <v>0</v>
          </cell>
        </row>
        <row r="8503">
          <cell r="T8503" t="str">
            <v>lujang</v>
          </cell>
          <cell r="AK8503" t="str">
            <v>Case Not Resolved</v>
          </cell>
          <cell r="AN8503">
            <v>0</v>
          </cell>
        </row>
        <row r="8504">
          <cell r="T8504" t="str">
            <v>hashen</v>
          </cell>
          <cell r="AK8504" t="str">
            <v>Case Not Resolved</v>
          </cell>
          <cell r="AN8504">
            <v>0</v>
          </cell>
        </row>
        <row r="8505">
          <cell r="AK8505" t="str">
            <v>2019 UVN No Proof or Rejected</v>
          </cell>
          <cell r="AN8505">
            <v>0</v>
          </cell>
        </row>
        <row r="8506">
          <cell r="AK8506" t="str">
            <v>Case Not Resolved</v>
          </cell>
          <cell r="AN8506">
            <v>1</v>
          </cell>
        </row>
        <row r="8507">
          <cell r="AK8507" t="str">
            <v>Case Not Resolved</v>
          </cell>
          <cell r="AN8507">
            <v>0</v>
          </cell>
        </row>
        <row r="8508">
          <cell r="T8508" t="str">
            <v>mbbravo</v>
          </cell>
          <cell r="AK8508" t="str">
            <v>VAT Uploaded</v>
          </cell>
          <cell r="AN8508">
            <v>0</v>
          </cell>
        </row>
        <row r="8509">
          <cell r="T8509" t="str">
            <v>ouyangl</v>
          </cell>
          <cell r="AK8509" t="str">
            <v>Not Available</v>
          </cell>
          <cell r="AN8509">
            <v>0</v>
          </cell>
        </row>
        <row r="8510">
          <cell r="AK8510" t="str">
            <v>2019 UVN Proof Provided</v>
          </cell>
          <cell r="AN8510">
            <v>1</v>
          </cell>
        </row>
        <row r="8511">
          <cell r="T8511" t="str">
            <v>wingkwal</v>
          </cell>
          <cell r="AK8511" t="str">
            <v>Case Not Resolved</v>
          </cell>
          <cell r="AN8511">
            <v>0</v>
          </cell>
        </row>
        <row r="8512">
          <cell r="T8512" t="str">
            <v>johnwals</v>
          </cell>
          <cell r="AK8512" t="str">
            <v>Case Not Resolved</v>
          </cell>
          <cell r="AN8512">
            <v>0</v>
          </cell>
        </row>
        <row r="8513">
          <cell r="T8513" t="str">
            <v>wngmlu</v>
          </cell>
          <cell r="AK8513" t="str">
            <v>Case Not Resolved</v>
          </cell>
          <cell r="AN8513">
            <v>0</v>
          </cell>
        </row>
        <row r="8514">
          <cell r="T8514" t="str">
            <v>lisiqun</v>
          </cell>
          <cell r="AK8514" t="str">
            <v>Case Not Resolved</v>
          </cell>
          <cell r="AN8514">
            <v>0</v>
          </cell>
        </row>
        <row r="8515">
          <cell r="T8515" t="str">
            <v>yuxiam</v>
          </cell>
          <cell r="AK8515" t="str">
            <v>Case Not Resolved</v>
          </cell>
          <cell r="AN8515">
            <v>0</v>
          </cell>
        </row>
        <row r="8516">
          <cell r="T8516" t="str">
            <v>xinru</v>
          </cell>
          <cell r="AK8516" t="str">
            <v>Not Available</v>
          </cell>
          <cell r="AN8516">
            <v>0</v>
          </cell>
        </row>
        <row r="8517">
          <cell r="AK8517" t="str">
            <v>Case Not Resolved</v>
          </cell>
          <cell r="AN8517">
            <v>1</v>
          </cell>
        </row>
        <row r="8518">
          <cell r="T8518" t="str">
            <v>lujang</v>
          </cell>
          <cell r="AK8518" t="str">
            <v>Not Available</v>
          </cell>
          <cell r="AN8518">
            <v>0</v>
          </cell>
        </row>
        <row r="8519">
          <cell r="T8519" t="str">
            <v>mukimovt</v>
          </cell>
          <cell r="AK8519" t="str">
            <v>Other VAT Question</v>
          </cell>
          <cell r="AN8519">
            <v>0</v>
          </cell>
        </row>
        <row r="8520">
          <cell r="T8520" t="str">
            <v>rabiv</v>
          </cell>
          <cell r="AK8520" t="str">
            <v>Giving up account</v>
          </cell>
          <cell r="AN8520">
            <v>0</v>
          </cell>
        </row>
        <row r="8521">
          <cell r="T8521" t="str">
            <v>rabiv</v>
          </cell>
          <cell r="AK8521" t="str">
            <v>Waiting for proof</v>
          </cell>
          <cell r="AN8521">
            <v>0</v>
          </cell>
        </row>
        <row r="8522">
          <cell r="T8522" t="str">
            <v>immatte</v>
          </cell>
          <cell r="AK8522" t="str">
            <v>Valid proof provided</v>
          </cell>
          <cell r="AN8522">
            <v>0</v>
          </cell>
        </row>
        <row r="8523">
          <cell r="T8523" t="str">
            <v>yuntang</v>
          </cell>
          <cell r="AK8523" t="str">
            <v>Case Not Resolved</v>
          </cell>
          <cell r="AN8523">
            <v>0</v>
          </cell>
        </row>
        <row r="8524">
          <cell r="T8524" t="str">
            <v>yitingc</v>
          </cell>
          <cell r="AK8524" t="str">
            <v>Case Not Resolved</v>
          </cell>
          <cell r="AN8524">
            <v>0</v>
          </cell>
        </row>
        <row r="8525">
          <cell r="T8525" t="str">
            <v>matyldk</v>
          </cell>
          <cell r="AK8525" t="str">
            <v>Not Available</v>
          </cell>
          <cell r="AN8525">
            <v>0</v>
          </cell>
        </row>
        <row r="8526">
          <cell r="T8526" t="str">
            <v>lujang</v>
          </cell>
          <cell r="AK8526" t="str">
            <v>Case Not Resolved</v>
          </cell>
          <cell r="AN8526">
            <v>0</v>
          </cell>
        </row>
        <row r="8527">
          <cell r="T8527" t="str">
            <v>yitingc</v>
          </cell>
          <cell r="AK8527" t="str">
            <v>Case Not Resolved</v>
          </cell>
          <cell r="AN8527">
            <v>0</v>
          </cell>
        </row>
        <row r="8528">
          <cell r="T8528" t="str">
            <v>mukimovt</v>
          </cell>
          <cell r="AK8528" t="str">
            <v>Waiting for proof</v>
          </cell>
          <cell r="AN8528">
            <v>0</v>
          </cell>
        </row>
        <row r="8529">
          <cell r="T8529" t="str">
            <v>yunxiz</v>
          </cell>
          <cell r="AK8529" t="str">
            <v>Case Not Resolved</v>
          </cell>
          <cell r="AN8529">
            <v>0</v>
          </cell>
        </row>
        <row r="8530">
          <cell r="T8530" t="str">
            <v>luyingao</v>
          </cell>
          <cell r="AK8530" t="str">
            <v>Case Not Resolved</v>
          </cell>
          <cell r="AN8530">
            <v>0</v>
          </cell>
        </row>
        <row r="8531">
          <cell r="T8531" t="str">
            <v>xinru</v>
          </cell>
          <cell r="AK8531" t="str">
            <v>Not Available</v>
          </cell>
          <cell r="AN8531">
            <v>0</v>
          </cell>
        </row>
        <row r="8532">
          <cell r="T8532" t="str">
            <v>corkeryr</v>
          </cell>
          <cell r="AK8532" t="str">
            <v>VAT Uploaded</v>
          </cell>
          <cell r="AN8532">
            <v>0</v>
          </cell>
        </row>
        <row r="8533">
          <cell r="T8533" t="str">
            <v>sunhengy</v>
          </cell>
          <cell r="AK8533" t="str">
            <v>Not Available</v>
          </cell>
          <cell r="AN8533">
            <v>0</v>
          </cell>
        </row>
        <row r="8534">
          <cell r="AK8534" t="str">
            <v>2019 UVN Proof Provided</v>
          </cell>
          <cell r="AN8534">
            <v>0</v>
          </cell>
        </row>
        <row r="8535">
          <cell r="AK8535" t="str">
            <v>Case Not Resolved</v>
          </cell>
          <cell r="AN8535">
            <v>0</v>
          </cell>
        </row>
        <row r="8536">
          <cell r="T8536" t="str">
            <v>matyldk</v>
          </cell>
          <cell r="AK8536" t="str">
            <v>Not Available</v>
          </cell>
          <cell r="AN8536">
            <v>0</v>
          </cell>
        </row>
        <row r="8537">
          <cell r="T8537" t="str">
            <v>hashen</v>
          </cell>
          <cell r="AK8537" t="str">
            <v>Case Not Resolved</v>
          </cell>
          <cell r="AN8537">
            <v>0</v>
          </cell>
        </row>
        <row r="8538">
          <cell r="T8538" t="str">
            <v>ddanma</v>
          </cell>
          <cell r="AK8538" t="str">
            <v>Waiting for proof</v>
          </cell>
          <cell r="AN8538">
            <v>0</v>
          </cell>
        </row>
        <row r="8539">
          <cell r="T8539" t="str">
            <v>yitingc</v>
          </cell>
          <cell r="AK8539" t="str">
            <v>Case Not Resolved</v>
          </cell>
          <cell r="AN8539">
            <v>0</v>
          </cell>
        </row>
        <row r="8540">
          <cell r="T8540" t="str">
            <v>xiaogren</v>
          </cell>
          <cell r="AK8540" t="str">
            <v>Case Not Resolved</v>
          </cell>
          <cell r="AN8540">
            <v>0</v>
          </cell>
        </row>
        <row r="8541">
          <cell r="T8541" t="str">
            <v>hashen</v>
          </cell>
          <cell r="AK8541" t="str">
            <v>Case Not Resolved</v>
          </cell>
          <cell r="AN8541">
            <v>0</v>
          </cell>
        </row>
        <row r="8542">
          <cell r="T8542" t="str">
            <v>yuxiam</v>
          </cell>
          <cell r="AK8542" t="str">
            <v>Case Not Resolved</v>
          </cell>
          <cell r="AN8542">
            <v>0</v>
          </cell>
        </row>
        <row r="8543">
          <cell r="T8543" t="str">
            <v>wngmlu</v>
          </cell>
          <cell r="AK8543" t="str">
            <v>Not Available</v>
          </cell>
          <cell r="AN8543">
            <v>0</v>
          </cell>
        </row>
        <row r="8544">
          <cell r="T8544" t="str">
            <v>myilun</v>
          </cell>
          <cell r="AK8544" t="str">
            <v>2019 UVN No Proof or Rejected</v>
          </cell>
          <cell r="AN8544">
            <v>0</v>
          </cell>
        </row>
        <row r="8545">
          <cell r="T8545" t="str">
            <v>xinru</v>
          </cell>
          <cell r="AK8545" t="str">
            <v>Not Available</v>
          </cell>
          <cell r="AN8545">
            <v>0</v>
          </cell>
        </row>
        <row r="8546">
          <cell r="T8546" t="str">
            <v>johnwals</v>
          </cell>
          <cell r="AK8546" t="str">
            <v>VAT Uploaded</v>
          </cell>
          <cell r="AN8546">
            <v>0</v>
          </cell>
        </row>
        <row r="8547">
          <cell r="AK8547" t="str">
            <v>Case Not Resolved</v>
          </cell>
          <cell r="AN8547">
            <v>0</v>
          </cell>
        </row>
        <row r="8548">
          <cell r="T8548" t="str">
            <v>liuwenyu</v>
          </cell>
          <cell r="AK8548" t="str">
            <v>Case Not Resolved</v>
          </cell>
          <cell r="AN8548">
            <v>0</v>
          </cell>
        </row>
        <row r="8549">
          <cell r="T8549" t="str">
            <v>johnwals</v>
          </cell>
          <cell r="AK8549" t="str">
            <v>Unresponsive Seller</v>
          </cell>
          <cell r="AN8549">
            <v>0</v>
          </cell>
        </row>
        <row r="8550">
          <cell r="T8550" t="str">
            <v>yitingc</v>
          </cell>
          <cell r="AK8550" t="str">
            <v>Case Not Resolved</v>
          </cell>
          <cell r="AN8550">
            <v>0</v>
          </cell>
        </row>
        <row r="8551">
          <cell r="T8551" t="str">
            <v>lujang</v>
          </cell>
          <cell r="AK8551" t="str">
            <v>Case Not Resolved</v>
          </cell>
          <cell r="AN8551">
            <v>1</v>
          </cell>
        </row>
        <row r="8552">
          <cell r="T8552" t="str">
            <v>luyingao</v>
          </cell>
          <cell r="AK8552" t="str">
            <v>Case Not Resolved</v>
          </cell>
          <cell r="AN8552">
            <v>0</v>
          </cell>
        </row>
        <row r="8553">
          <cell r="T8553" t="str">
            <v>yitingc</v>
          </cell>
          <cell r="AK8553" t="str">
            <v>Case Not Resolved</v>
          </cell>
          <cell r="AN8553">
            <v>0</v>
          </cell>
        </row>
        <row r="8554">
          <cell r="T8554" t="str">
            <v>luyingao</v>
          </cell>
          <cell r="AK8554" t="str">
            <v>Case Not Resolved</v>
          </cell>
          <cell r="AN8554">
            <v>0</v>
          </cell>
        </row>
        <row r="8555">
          <cell r="T8555" t="str">
            <v>immatte</v>
          </cell>
          <cell r="AK8555" t="str">
            <v>Unresponsive Seller</v>
          </cell>
          <cell r="AN8555">
            <v>0</v>
          </cell>
        </row>
        <row r="8556">
          <cell r="T8556" t="str">
            <v>ddanma</v>
          </cell>
          <cell r="AK8556" t="str">
            <v>Waiting for proof</v>
          </cell>
          <cell r="AN8556">
            <v>0</v>
          </cell>
        </row>
        <row r="8557">
          <cell r="AK8557" t="str">
            <v>Case Not Resolved</v>
          </cell>
          <cell r="AN8557">
            <v>0</v>
          </cell>
        </row>
        <row r="8558">
          <cell r="T8558" t="str">
            <v>choyi</v>
          </cell>
          <cell r="AK8558" t="str">
            <v>Not Available</v>
          </cell>
          <cell r="AN8558">
            <v>0</v>
          </cell>
        </row>
        <row r="8559">
          <cell r="T8559" t="str">
            <v>ouyangl</v>
          </cell>
          <cell r="AK8559" t="str">
            <v>Not Available</v>
          </cell>
          <cell r="AN8559">
            <v>0</v>
          </cell>
        </row>
        <row r="8560">
          <cell r="T8560" t="str">
            <v>sunhengy</v>
          </cell>
          <cell r="AK8560" t="str">
            <v>Not Available</v>
          </cell>
          <cell r="AN8560">
            <v>0</v>
          </cell>
        </row>
        <row r="8561">
          <cell r="T8561" t="str">
            <v>wingkwal</v>
          </cell>
          <cell r="AK8561" t="str">
            <v>2019 UVN No Proof or Rejected</v>
          </cell>
          <cell r="AN8561">
            <v>0</v>
          </cell>
        </row>
        <row r="8562">
          <cell r="AK8562" t="str">
            <v>Case Not Resolved</v>
          </cell>
          <cell r="AN8562">
            <v>0</v>
          </cell>
        </row>
        <row r="8563">
          <cell r="T8563" t="str">
            <v>lujang</v>
          </cell>
          <cell r="AK8563" t="str">
            <v>Not Available</v>
          </cell>
          <cell r="AN8563">
            <v>0</v>
          </cell>
        </row>
        <row r="8564">
          <cell r="T8564" t="str">
            <v>johnwals</v>
          </cell>
          <cell r="AK8564" t="str">
            <v>VAT Uploaded</v>
          </cell>
          <cell r="AN8564">
            <v>0</v>
          </cell>
        </row>
        <row r="8565">
          <cell r="T8565" t="str">
            <v>johnwals</v>
          </cell>
          <cell r="AK8565" t="str">
            <v>VAT Uploaded</v>
          </cell>
          <cell r="AN8565">
            <v>0</v>
          </cell>
        </row>
        <row r="8566">
          <cell r="T8566" t="str">
            <v>hashen</v>
          </cell>
          <cell r="AK8566" t="str">
            <v>Case Not Resolved</v>
          </cell>
          <cell r="AN8566">
            <v>0</v>
          </cell>
        </row>
        <row r="8567">
          <cell r="T8567" t="str">
            <v>rabiv</v>
          </cell>
          <cell r="AK8567" t="str">
            <v>VAT Uploaded</v>
          </cell>
          <cell r="AN8567">
            <v>0</v>
          </cell>
        </row>
        <row r="8568">
          <cell r="T8568" t="str">
            <v>hashen</v>
          </cell>
          <cell r="AK8568" t="str">
            <v>Case Not Resolved</v>
          </cell>
          <cell r="AN8568">
            <v>0</v>
          </cell>
        </row>
        <row r="8569">
          <cell r="T8569" t="str">
            <v>yitingc</v>
          </cell>
          <cell r="AK8569" t="str">
            <v>Valid proof provided</v>
          </cell>
          <cell r="AN8569">
            <v>0</v>
          </cell>
        </row>
        <row r="8570">
          <cell r="T8570" t="str">
            <v>rabiv</v>
          </cell>
          <cell r="AK8570" t="str">
            <v>Unresponsive Seller</v>
          </cell>
          <cell r="AN8570">
            <v>0</v>
          </cell>
        </row>
        <row r="8571">
          <cell r="T8571" t="str">
            <v>yitingc</v>
          </cell>
          <cell r="AK8571" t="str">
            <v>Case Not Resolved</v>
          </cell>
          <cell r="AN8571">
            <v>0</v>
          </cell>
        </row>
        <row r="8572">
          <cell r="T8572" t="str">
            <v>hashen</v>
          </cell>
          <cell r="AK8572" t="str">
            <v>Case Not Resolved</v>
          </cell>
          <cell r="AN8572">
            <v>0</v>
          </cell>
        </row>
        <row r="8573">
          <cell r="T8573" t="str">
            <v>johnwals</v>
          </cell>
          <cell r="AK8573" t="str">
            <v>Case Not Resolved</v>
          </cell>
          <cell r="AN8573">
            <v>0</v>
          </cell>
        </row>
        <row r="8574">
          <cell r="AK8574" t="str">
            <v>Case Not Resolved</v>
          </cell>
          <cell r="AN8574">
            <v>1</v>
          </cell>
        </row>
        <row r="8575">
          <cell r="T8575" t="str">
            <v>chiahsl</v>
          </cell>
          <cell r="AK8575" t="str">
            <v>Not Available</v>
          </cell>
          <cell r="AN8575">
            <v>0</v>
          </cell>
        </row>
        <row r="8576">
          <cell r="T8576" t="str">
            <v>corkeryr</v>
          </cell>
          <cell r="AK8576" t="str">
            <v>2019 UVN Proof Provided</v>
          </cell>
          <cell r="AN8576">
            <v>0</v>
          </cell>
        </row>
        <row r="8577">
          <cell r="AK8577" t="str">
            <v>2019 UVN Proof Provided</v>
          </cell>
          <cell r="AN8577">
            <v>0</v>
          </cell>
        </row>
        <row r="8578">
          <cell r="T8578" t="str">
            <v>hashen</v>
          </cell>
          <cell r="AK8578" t="str">
            <v>Case Not Resolved</v>
          </cell>
          <cell r="AN8578">
            <v>0</v>
          </cell>
        </row>
        <row r="8579">
          <cell r="T8579" t="str">
            <v>hashen</v>
          </cell>
          <cell r="AK8579" t="str">
            <v>Case Not Resolved</v>
          </cell>
          <cell r="AN8579">
            <v>0</v>
          </cell>
        </row>
        <row r="8580">
          <cell r="T8580" t="str">
            <v>soriniss</v>
          </cell>
          <cell r="AK8580" t="str">
            <v>VAT Uploaded</v>
          </cell>
          <cell r="AN8580">
            <v>0</v>
          </cell>
        </row>
        <row r="8581">
          <cell r="T8581" t="str">
            <v>johnwals</v>
          </cell>
          <cell r="AK8581" t="str">
            <v>Unresponsive Seller</v>
          </cell>
          <cell r="AN8581">
            <v>0</v>
          </cell>
        </row>
        <row r="8582">
          <cell r="T8582" t="str">
            <v>ninagian</v>
          </cell>
          <cell r="AK8582" t="str">
            <v>Other VAT Question</v>
          </cell>
          <cell r="AN8582">
            <v>0</v>
          </cell>
        </row>
        <row r="8583">
          <cell r="T8583" t="str">
            <v>corkeryr</v>
          </cell>
          <cell r="AK8583" t="str">
            <v>2019 UVN No Proof or Rejected</v>
          </cell>
          <cell r="AN8583">
            <v>0</v>
          </cell>
        </row>
        <row r="8584">
          <cell r="T8584" t="str">
            <v>ninagian</v>
          </cell>
          <cell r="AK8584" t="str">
            <v>VAT Uploaded</v>
          </cell>
          <cell r="AN8584">
            <v>0</v>
          </cell>
        </row>
        <row r="8585">
          <cell r="T8585" t="str">
            <v>hashen</v>
          </cell>
          <cell r="AK8585" t="str">
            <v>Case Not Resolved</v>
          </cell>
          <cell r="AN8585">
            <v>0</v>
          </cell>
        </row>
        <row r="8586">
          <cell r="T8586" t="str">
            <v>johnwals</v>
          </cell>
          <cell r="AK8586" t="str">
            <v>Case Not Resolved</v>
          </cell>
          <cell r="AN8586">
            <v>0</v>
          </cell>
        </row>
        <row r="8587">
          <cell r="T8587" t="str">
            <v>johnwals</v>
          </cell>
          <cell r="AK8587" t="str">
            <v>Case Not Resolved</v>
          </cell>
          <cell r="AN8587">
            <v>0</v>
          </cell>
        </row>
        <row r="8588">
          <cell r="T8588" t="str">
            <v>soriniss</v>
          </cell>
          <cell r="AK8588" t="str">
            <v>Waiting for proof</v>
          </cell>
          <cell r="AN8588">
            <v>2</v>
          </cell>
        </row>
        <row r="8589">
          <cell r="T8589" t="str">
            <v>yuxiam</v>
          </cell>
          <cell r="AK8589" t="str">
            <v>Case Not Resolved</v>
          </cell>
          <cell r="AN8589">
            <v>0</v>
          </cell>
        </row>
        <row r="8590">
          <cell r="T8590" t="str">
            <v>wazhao</v>
          </cell>
          <cell r="AK8590" t="str">
            <v>Case Not Resolved</v>
          </cell>
          <cell r="AN8590">
            <v>0</v>
          </cell>
        </row>
        <row r="8591">
          <cell r="T8591" t="str">
            <v>cillianc</v>
          </cell>
          <cell r="AK8591" t="str">
            <v>Waiting for proof</v>
          </cell>
          <cell r="AN8591">
            <v>1</v>
          </cell>
        </row>
        <row r="8592">
          <cell r="T8592" t="str">
            <v>wenzchen</v>
          </cell>
          <cell r="AK8592" t="str">
            <v>Not Available</v>
          </cell>
          <cell r="AN8592">
            <v>0</v>
          </cell>
        </row>
        <row r="8593">
          <cell r="T8593" t="str">
            <v>chiahsl</v>
          </cell>
          <cell r="AK8593" t="str">
            <v>Not Available</v>
          </cell>
          <cell r="AN8593">
            <v>0</v>
          </cell>
        </row>
        <row r="8594">
          <cell r="T8594" t="str">
            <v>choyi</v>
          </cell>
          <cell r="AK8594" t="str">
            <v>2019 UVN No Proof or Rejected</v>
          </cell>
          <cell r="AN8594">
            <v>0</v>
          </cell>
        </row>
        <row r="8595">
          <cell r="T8595" t="str">
            <v>johnwals</v>
          </cell>
          <cell r="AK8595" t="str">
            <v>2019 UVN No Proof or Rejected</v>
          </cell>
          <cell r="AN8595">
            <v>0</v>
          </cell>
        </row>
        <row r="8596">
          <cell r="T8596" t="str">
            <v>mukimovt</v>
          </cell>
          <cell r="AK8596" t="str">
            <v>Giving up account</v>
          </cell>
          <cell r="AN8596">
            <v>0</v>
          </cell>
        </row>
        <row r="8597">
          <cell r="T8597" t="str">
            <v>corkeryr</v>
          </cell>
          <cell r="AK8597" t="str">
            <v>2019 UVN Proof Provided</v>
          </cell>
          <cell r="AN8597">
            <v>0</v>
          </cell>
        </row>
        <row r="8598">
          <cell r="T8598" t="str">
            <v>johnwals</v>
          </cell>
          <cell r="AK8598" t="str">
            <v>2019 UVN Proof Provided</v>
          </cell>
          <cell r="AN8598">
            <v>0</v>
          </cell>
        </row>
        <row r="8599">
          <cell r="T8599" t="str">
            <v>johnwals</v>
          </cell>
          <cell r="AK8599" t="str">
            <v>2019 UVN No Proof or Rejected</v>
          </cell>
          <cell r="AN8599">
            <v>0</v>
          </cell>
        </row>
        <row r="8600">
          <cell r="T8600" t="str">
            <v>yumengya</v>
          </cell>
          <cell r="AK8600" t="str">
            <v>Case Not Resolved</v>
          </cell>
          <cell r="AN8600">
            <v>0</v>
          </cell>
        </row>
        <row r="8601">
          <cell r="T8601" t="str">
            <v>wngmlu</v>
          </cell>
          <cell r="AK8601" t="str">
            <v>Case Not Resolved</v>
          </cell>
          <cell r="AN8601">
            <v>0</v>
          </cell>
        </row>
        <row r="8602">
          <cell r="T8602" t="str">
            <v>lujang</v>
          </cell>
          <cell r="AK8602" t="str">
            <v>Case Not Resolved</v>
          </cell>
          <cell r="AN8602">
            <v>1</v>
          </cell>
        </row>
        <row r="8603">
          <cell r="T8603" t="str">
            <v>johnwals</v>
          </cell>
          <cell r="AK8603" t="str">
            <v>Case Not Resolved</v>
          </cell>
          <cell r="AN8603">
            <v>0</v>
          </cell>
        </row>
        <row r="8604">
          <cell r="T8604" t="str">
            <v>hashen</v>
          </cell>
          <cell r="AK8604" t="str">
            <v>VAT Uploaded</v>
          </cell>
          <cell r="AN8604">
            <v>0</v>
          </cell>
        </row>
        <row r="8605">
          <cell r="T8605" t="str">
            <v>yitingc</v>
          </cell>
          <cell r="AK8605" t="str">
            <v>Case Not Resolved</v>
          </cell>
          <cell r="AN8605">
            <v>0</v>
          </cell>
        </row>
        <row r="8606">
          <cell r="T8606" t="str">
            <v>yuxiam</v>
          </cell>
          <cell r="AK8606" t="str">
            <v>Case Not Resolved</v>
          </cell>
          <cell r="AN8606">
            <v>0</v>
          </cell>
        </row>
        <row r="8607">
          <cell r="T8607" t="str">
            <v>mbbravo</v>
          </cell>
          <cell r="AK8607" t="str">
            <v>Case Not Resolved</v>
          </cell>
          <cell r="AN8607">
            <v>1</v>
          </cell>
        </row>
        <row r="8608">
          <cell r="T8608" t="str">
            <v>hashen</v>
          </cell>
          <cell r="AK8608" t="str">
            <v>Case Not Resolved</v>
          </cell>
          <cell r="AN8608">
            <v>0</v>
          </cell>
        </row>
        <row r="8609">
          <cell r="T8609" t="str">
            <v>mukimovt</v>
          </cell>
          <cell r="AK8609" t="str">
            <v>Waiting for proof</v>
          </cell>
          <cell r="AN8609">
            <v>0</v>
          </cell>
        </row>
        <row r="8610">
          <cell r="T8610" t="str">
            <v>wenzchen</v>
          </cell>
          <cell r="AK8610" t="str">
            <v>Not Available</v>
          </cell>
          <cell r="AN8610">
            <v>0</v>
          </cell>
        </row>
        <row r="8611">
          <cell r="AK8611" t="str">
            <v>Case Not Resolved</v>
          </cell>
          <cell r="AN8611">
            <v>1</v>
          </cell>
        </row>
        <row r="8612">
          <cell r="T8612" t="str">
            <v>ouyangl</v>
          </cell>
          <cell r="AK8612" t="str">
            <v>Not Available</v>
          </cell>
          <cell r="AN8612">
            <v>0</v>
          </cell>
        </row>
        <row r="8613">
          <cell r="AK8613" t="str">
            <v>Case Not Resolved</v>
          </cell>
          <cell r="AN8613">
            <v>1</v>
          </cell>
        </row>
        <row r="8614">
          <cell r="AK8614" t="str">
            <v>Case Not Resolved</v>
          </cell>
          <cell r="AN8614">
            <v>1</v>
          </cell>
        </row>
        <row r="8615">
          <cell r="T8615" t="str">
            <v>johnwals</v>
          </cell>
          <cell r="AK8615" t="str">
            <v>Unresponsive Seller</v>
          </cell>
          <cell r="AN8615">
            <v>0</v>
          </cell>
        </row>
        <row r="8616">
          <cell r="T8616" t="str">
            <v>ninagian</v>
          </cell>
          <cell r="AK8616" t="str">
            <v>Other VAT Question</v>
          </cell>
          <cell r="AN8616">
            <v>0</v>
          </cell>
        </row>
        <row r="8617">
          <cell r="T8617" t="str">
            <v>wazhao</v>
          </cell>
          <cell r="AK8617" t="str">
            <v>Case Not Resolved</v>
          </cell>
          <cell r="AN8617">
            <v>0</v>
          </cell>
        </row>
        <row r="8618">
          <cell r="T8618" t="str">
            <v>wngmlu</v>
          </cell>
          <cell r="AK8618" t="str">
            <v>Case Not Resolved</v>
          </cell>
          <cell r="AN8618">
            <v>0</v>
          </cell>
        </row>
        <row r="8619">
          <cell r="T8619" t="str">
            <v>hashen</v>
          </cell>
          <cell r="AK8619" t="str">
            <v>Case Not Resolved</v>
          </cell>
          <cell r="AN8619">
            <v>0</v>
          </cell>
        </row>
        <row r="8620">
          <cell r="T8620" t="str">
            <v>yuntang</v>
          </cell>
          <cell r="AK8620" t="str">
            <v>Case Not Resolved</v>
          </cell>
          <cell r="AN8620">
            <v>0</v>
          </cell>
        </row>
        <row r="8621">
          <cell r="T8621" t="str">
            <v>yumengya</v>
          </cell>
          <cell r="AK8621" t="str">
            <v>Case Not Resolved</v>
          </cell>
          <cell r="AN8621">
            <v>0</v>
          </cell>
        </row>
        <row r="8622">
          <cell r="T8622" t="str">
            <v>liuwenyu</v>
          </cell>
          <cell r="AK8622" t="str">
            <v>Case Not Resolved</v>
          </cell>
          <cell r="AN8622">
            <v>0</v>
          </cell>
        </row>
        <row r="8623">
          <cell r="T8623" t="str">
            <v>zhizha</v>
          </cell>
          <cell r="AK8623" t="str">
            <v>Case Not Resolved</v>
          </cell>
          <cell r="AN8623">
            <v>0</v>
          </cell>
        </row>
        <row r="8624">
          <cell r="T8624" t="str">
            <v>luyingao</v>
          </cell>
          <cell r="AK8624" t="str">
            <v>Case Not Resolved</v>
          </cell>
          <cell r="AN8624">
            <v>0</v>
          </cell>
        </row>
        <row r="8625">
          <cell r="T8625" t="str">
            <v>luyingao</v>
          </cell>
          <cell r="AK8625" t="str">
            <v>Case Not Resolved</v>
          </cell>
          <cell r="AN8625">
            <v>0</v>
          </cell>
        </row>
        <row r="8626">
          <cell r="T8626" t="str">
            <v>hashen</v>
          </cell>
          <cell r="AK8626" t="str">
            <v>Case Not Resolved</v>
          </cell>
          <cell r="AN8626">
            <v>0</v>
          </cell>
        </row>
        <row r="8627">
          <cell r="T8627" t="str">
            <v>yuxiam</v>
          </cell>
          <cell r="AK8627" t="str">
            <v>Case Not Resolved</v>
          </cell>
          <cell r="AN8627">
            <v>0</v>
          </cell>
        </row>
        <row r="8628">
          <cell r="T8628" t="str">
            <v>qiweiyi</v>
          </cell>
          <cell r="AK8628" t="str">
            <v>Not Available</v>
          </cell>
          <cell r="AN8628">
            <v>0</v>
          </cell>
        </row>
        <row r="8629">
          <cell r="T8629" t="str">
            <v>wingkwal</v>
          </cell>
          <cell r="AK8629" t="str">
            <v>Not Available</v>
          </cell>
          <cell r="AN8629">
            <v>0</v>
          </cell>
        </row>
        <row r="8630">
          <cell r="T8630" t="str">
            <v>xinru</v>
          </cell>
          <cell r="AK8630" t="str">
            <v>Not Available</v>
          </cell>
          <cell r="AN8630">
            <v>0</v>
          </cell>
        </row>
        <row r="8631">
          <cell r="T8631" t="str">
            <v>wuying</v>
          </cell>
          <cell r="AK8631" t="str">
            <v>Not Available</v>
          </cell>
          <cell r="AN8631">
            <v>0</v>
          </cell>
        </row>
        <row r="8632">
          <cell r="T8632" t="str">
            <v>jinqin</v>
          </cell>
          <cell r="AK8632" t="str">
            <v>Not Available</v>
          </cell>
          <cell r="AN8632">
            <v>0</v>
          </cell>
        </row>
        <row r="8633">
          <cell r="T8633" t="str">
            <v>johnwals</v>
          </cell>
          <cell r="AK8633" t="str">
            <v>2019 UVN No Proof or Rejected</v>
          </cell>
          <cell r="AN8633">
            <v>0</v>
          </cell>
        </row>
        <row r="8634">
          <cell r="T8634" t="str">
            <v>johnwals</v>
          </cell>
          <cell r="AK8634" t="str">
            <v>VAT Uploaded</v>
          </cell>
          <cell r="AN8634">
            <v>0</v>
          </cell>
        </row>
        <row r="8635">
          <cell r="T8635" t="str">
            <v>mukimovt</v>
          </cell>
          <cell r="AK8635" t="str">
            <v>Waiting for proof</v>
          </cell>
          <cell r="AN8635">
            <v>0</v>
          </cell>
        </row>
        <row r="8636">
          <cell r="T8636" t="str">
            <v>cillianc</v>
          </cell>
          <cell r="AK8636" t="str">
            <v>Waiting for proof</v>
          </cell>
          <cell r="AN8636">
            <v>4</v>
          </cell>
        </row>
        <row r="8637">
          <cell r="T8637" t="str">
            <v>hashen</v>
          </cell>
          <cell r="AK8637" t="str">
            <v>Case Not Resolved</v>
          </cell>
          <cell r="AN8637">
            <v>0</v>
          </cell>
        </row>
        <row r="8638">
          <cell r="T8638" t="str">
            <v>xiaogren</v>
          </cell>
          <cell r="AK8638" t="str">
            <v>Case Not Resolved</v>
          </cell>
          <cell r="AN8638">
            <v>0</v>
          </cell>
        </row>
        <row r="8639">
          <cell r="T8639" t="str">
            <v>yitingc</v>
          </cell>
          <cell r="AK8639" t="str">
            <v>Case Not Resolved</v>
          </cell>
          <cell r="AN8639">
            <v>0</v>
          </cell>
        </row>
        <row r="8640">
          <cell r="T8640" t="str">
            <v>hashen</v>
          </cell>
          <cell r="AK8640" t="str">
            <v>Case Not Resolved</v>
          </cell>
          <cell r="AN8640">
            <v>0</v>
          </cell>
        </row>
        <row r="8641">
          <cell r="T8641" t="str">
            <v>yitingc</v>
          </cell>
          <cell r="AK8641" t="str">
            <v>Valid proof provided</v>
          </cell>
          <cell r="AN8641">
            <v>0</v>
          </cell>
        </row>
        <row r="8642">
          <cell r="T8642" t="str">
            <v>yuxiam</v>
          </cell>
          <cell r="AK8642" t="str">
            <v>Case Not Resolved</v>
          </cell>
          <cell r="AN8642">
            <v>0</v>
          </cell>
        </row>
        <row r="8643">
          <cell r="AK8643" t="str">
            <v>Case Not Resolved</v>
          </cell>
          <cell r="AN8643">
            <v>1</v>
          </cell>
        </row>
        <row r="8644">
          <cell r="T8644" t="str">
            <v>ouyangl</v>
          </cell>
          <cell r="AK8644" t="str">
            <v>Not Available</v>
          </cell>
          <cell r="AN8644">
            <v>0</v>
          </cell>
        </row>
        <row r="8645">
          <cell r="T8645" t="str">
            <v>johnwals</v>
          </cell>
          <cell r="AK8645" t="str">
            <v>Unresponsive Seller</v>
          </cell>
          <cell r="AN8645">
            <v>0</v>
          </cell>
        </row>
        <row r="8646">
          <cell r="T8646" t="str">
            <v>corkeryr</v>
          </cell>
          <cell r="AK8646" t="str">
            <v>Giving up account</v>
          </cell>
          <cell r="AN8646">
            <v>0</v>
          </cell>
        </row>
        <row r="8647">
          <cell r="T8647" t="str">
            <v>mukimovt</v>
          </cell>
          <cell r="AK8647" t="str">
            <v>Waiting for proof</v>
          </cell>
          <cell r="AN8647">
            <v>0</v>
          </cell>
        </row>
        <row r="8648">
          <cell r="T8648" t="str">
            <v>hashen</v>
          </cell>
          <cell r="AK8648" t="str">
            <v>Case Not Resolved</v>
          </cell>
          <cell r="AN8648">
            <v>0</v>
          </cell>
        </row>
        <row r="8649">
          <cell r="T8649" t="str">
            <v>rabiv</v>
          </cell>
          <cell r="AK8649" t="str">
            <v>Waiting for proof</v>
          </cell>
          <cell r="AN8649">
            <v>0</v>
          </cell>
        </row>
        <row r="8650">
          <cell r="T8650" t="str">
            <v>yuxiam</v>
          </cell>
          <cell r="AK8650" t="str">
            <v>Case Not Resolved</v>
          </cell>
          <cell r="AN8650">
            <v>0</v>
          </cell>
        </row>
        <row r="8651">
          <cell r="T8651" t="str">
            <v>zhaoyw</v>
          </cell>
          <cell r="AK8651" t="str">
            <v>Case Not Resolved</v>
          </cell>
          <cell r="AN8651">
            <v>0</v>
          </cell>
        </row>
        <row r="8652">
          <cell r="T8652" t="str">
            <v>chiahsl</v>
          </cell>
          <cell r="AK8652" t="str">
            <v>Not Available</v>
          </cell>
          <cell r="AN8652">
            <v>0</v>
          </cell>
        </row>
        <row r="8653">
          <cell r="T8653" t="str">
            <v>xinru</v>
          </cell>
          <cell r="AK8653" t="str">
            <v>Not Available</v>
          </cell>
          <cell r="AN8653">
            <v>0</v>
          </cell>
        </row>
        <row r="8654">
          <cell r="T8654" t="str">
            <v>soriniss</v>
          </cell>
          <cell r="AK8654" t="str">
            <v>VAT Uploaded</v>
          </cell>
          <cell r="AN8654">
            <v>0</v>
          </cell>
        </row>
        <row r="8655">
          <cell r="T8655" t="str">
            <v>rabiv</v>
          </cell>
          <cell r="AK8655" t="str">
            <v>Valid proof provided</v>
          </cell>
          <cell r="AN8655">
            <v>0</v>
          </cell>
        </row>
        <row r="8656">
          <cell r="T8656" t="str">
            <v>hashen</v>
          </cell>
          <cell r="AK8656" t="str">
            <v>Case Not Resolved</v>
          </cell>
          <cell r="AN8656">
            <v>0</v>
          </cell>
        </row>
        <row r="8657">
          <cell r="T8657" t="str">
            <v>johnwals</v>
          </cell>
          <cell r="AK8657" t="str">
            <v>Case Not Resolved</v>
          </cell>
          <cell r="AN8657">
            <v>0</v>
          </cell>
        </row>
        <row r="8658">
          <cell r="T8658" t="str">
            <v>rabiv</v>
          </cell>
          <cell r="AK8658" t="str">
            <v>Waiting for proof</v>
          </cell>
          <cell r="AN8658">
            <v>0</v>
          </cell>
        </row>
        <row r="8659">
          <cell r="T8659" t="str">
            <v>wingkwal</v>
          </cell>
          <cell r="AK8659" t="str">
            <v>Valid proof provided</v>
          </cell>
          <cell r="AN8659">
            <v>0</v>
          </cell>
        </row>
        <row r="8660">
          <cell r="T8660" t="str">
            <v>liuwenyu</v>
          </cell>
          <cell r="AK8660" t="str">
            <v>Valid proof provided</v>
          </cell>
          <cell r="AN8660">
            <v>0</v>
          </cell>
        </row>
        <row r="8661">
          <cell r="T8661" t="str">
            <v>chiahsl</v>
          </cell>
          <cell r="AK8661" t="str">
            <v>Case Not Resolved</v>
          </cell>
          <cell r="AN8661">
            <v>0</v>
          </cell>
        </row>
        <row r="8662">
          <cell r="T8662" t="str">
            <v>yuxiam</v>
          </cell>
          <cell r="AK8662" t="str">
            <v>Case Not Resolved</v>
          </cell>
          <cell r="AN8662">
            <v>0</v>
          </cell>
        </row>
        <row r="8663">
          <cell r="T8663" t="str">
            <v>hashen</v>
          </cell>
          <cell r="AK8663" t="str">
            <v>Case Not Resolved</v>
          </cell>
          <cell r="AN8663">
            <v>0</v>
          </cell>
        </row>
        <row r="8664">
          <cell r="T8664" t="str">
            <v>mukimovt</v>
          </cell>
          <cell r="AK8664" t="str">
            <v>Waiting for proof</v>
          </cell>
          <cell r="AN8664">
            <v>0</v>
          </cell>
        </row>
        <row r="8665">
          <cell r="T8665" t="str">
            <v>yumengya</v>
          </cell>
          <cell r="AK8665" t="str">
            <v>Not Available</v>
          </cell>
          <cell r="AN8665">
            <v>0</v>
          </cell>
        </row>
        <row r="8666">
          <cell r="AK8666" t="str">
            <v>Case Not Resolved</v>
          </cell>
          <cell r="AN8666">
            <v>0</v>
          </cell>
        </row>
        <row r="8667">
          <cell r="T8667" t="str">
            <v>johnwals</v>
          </cell>
          <cell r="AK8667" t="str">
            <v>VAT Uploaded</v>
          </cell>
          <cell r="AN8667">
            <v>0</v>
          </cell>
        </row>
        <row r="8668">
          <cell r="T8668" t="str">
            <v>johnwals</v>
          </cell>
          <cell r="AK8668" t="str">
            <v>VISA / VISA Light Registered</v>
          </cell>
          <cell r="AN8668">
            <v>0</v>
          </cell>
        </row>
        <row r="8669">
          <cell r="T8669" t="str">
            <v>ninagian</v>
          </cell>
          <cell r="AK8669" t="str">
            <v>Other VAT Question</v>
          </cell>
          <cell r="AN8669">
            <v>0</v>
          </cell>
        </row>
        <row r="8670">
          <cell r="T8670" t="str">
            <v>hashen</v>
          </cell>
          <cell r="AK8670" t="str">
            <v>Case Not Resolved</v>
          </cell>
          <cell r="AN8670">
            <v>0</v>
          </cell>
        </row>
        <row r="8671">
          <cell r="T8671" t="str">
            <v>liuwenyu</v>
          </cell>
          <cell r="AK8671" t="str">
            <v>Not Available</v>
          </cell>
          <cell r="AN8671">
            <v>0</v>
          </cell>
        </row>
        <row r="8672">
          <cell r="T8672" t="str">
            <v>corkeryr</v>
          </cell>
          <cell r="AK8672" t="str">
            <v>2019 UVN Proof Provided</v>
          </cell>
          <cell r="AN8672">
            <v>0</v>
          </cell>
        </row>
        <row r="8673">
          <cell r="T8673" t="str">
            <v>myilun</v>
          </cell>
          <cell r="AK8673" t="str">
            <v>2019 UVN Proof Provided</v>
          </cell>
          <cell r="AN8673">
            <v>0</v>
          </cell>
        </row>
        <row r="8674">
          <cell r="AK8674" t="str">
            <v>Case Not Resolved</v>
          </cell>
          <cell r="AN8674">
            <v>1</v>
          </cell>
        </row>
        <row r="8675">
          <cell r="T8675" t="str">
            <v>mbbravo</v>
          </cell>
          <cell r="AK8675" t="str">
            <v>2019 UVN No Proof or Rejected</v>
          </cell>
          <cell r="AN8675">
            <v>0</v>
          </cell>
        </row>
        <row r="8676">
          <cell r="T8676" t="str">
            <v>wngmlu</v>
          </cell>
          <cell r="AK8676" t="str">
            <v>Not Available</v>
          </cell>
          <cell r="AN8676">
            <v>0</v>
          </cell>
        </row>
        <row r="8677">
          <cell r="T8677" t="str">
            <v>liuwenyu</v>
          </cell>
          <cell r="AK8677" t="str">
            <v>Not Available</v>
          </cell>
          <cell r="AN8677">
            <v>0</v>
          </cell>
        </row>
        <row r="8678">
          <cell r="T8678" t="str">
            <v>mbbravo</v>
          </cell>
          <cell r="AK8678" t="str">
            <v>Not Available</v>
          </cell>
          <cell r="AN8678">
            <v>0</v>
          </cell>
        </row>
        <row r="8679">
          <cell r="T8679" t="str">
            <v>mbbravo</v>
          </cell>
          <cell r="AK8679" t="str">
            <v>VAT Uploaded</v>
          </cell>
          <cell r="AN8679">
            <v>0</v>
          </cell>
        </row>
        <row r="8680">
          <cell r="T8680" t="str">
            <v>johnwals</v>
          </cell>
          <cell r="AK8680" t="str">
            <v>VAT Uploaded</v>
          </cell>
          <cell r="AN8680">
            <v>0</v>
          </cell>
        </row>
        <row r="8681">
          <cell r="T8681" t="str">
            <v>rabiv</v>
          </cell>
          <cell r="AK8681" t="str">
            <v>VAT Uploaded</v>
          </cell>
          <cell r="AN8681">
            <v>0</v>
          </cell>
        </row>
        <row r="8682">
          <cell r="T8682" t="str">
            <v>hashen</v>
          </cell>
          <cell r="AK8682" t="str">
            <v>Case Not Resolved</v>
          </cell>
          <cell r="AN8682">
            <v>0</v>
          </cell>
        </row>
        <row r="8683">
          <cell r="T8683" t="str">
            <v>hashen</v>
          </cell>
          <cell r="AK8683" t="str">
            <v>Case Not Resolved</v>
          </cell>
          <cell r="AN8683">
            <v>0</v>
          </cell>
        </row>
        <row r="8684">
          <cell r="T8684" t="str">
            <v>wingkwal</v>
          </cell>
          <cell r="AK8684" t="str">
            <v>Valid proof provided</v>
          </cell>
          <cell r="AN8684">
            <v>0</v>
          </cell>
        </row>
        <row r="8685">
          <cell r="T8685" t="str">
            <v>yuxiam</v>
          </cell>
          <cell r="AK8685" t="str">
            <v>Case Not Resolved</v>
          </cell>
          <cell r="AN8685">
            <v>0</v>
          </cell>
        </row>
        <row r="8686">
          <cell r="T8686" t="str">
            <v>xiaogren</v>
          </cell>
          <cell r="AK8686" t="str">
            <v>Valid proof provided</v>
          </cell>
          <cell r="AN8686">
            <v>0</v>
          </cell>
        </row>
        <row r="8687">
          <cell r="T8687" t="str">
            <v>lnjn</v>
          </cell>
          <cell r="AK8687" t="str">
            <v>Case Not Resolved</v>
          </cell>
          <cell r="AN8687">
            <v>0</v>
          </cell>
        </row>
        <row r="8688">
          <cell r="T8688" t="str">
            <v>yuxiam</v>
          </cell>
          <cell r="AK8688" t="str">
            <v>Case Not Resolved</v>
          </cell>
          <cell r="AN8688">
            <v>0</v>
          </cell>
        </row>
        <row r="8689">
          <cell r="T8689" t="str">
            <v>zhaoyw</v>
          </cell>
          <cell r="AK8689" t="str">
            <v>Case Not Resolved</v>
          </cell>
          <cell r="AN8689">
            <v>0</v>
          </cell>
        </row>
        <row r="8690">
          <cell r="T8690" t="str">
            <v>lnjn</v>
          </cell>
          <cell r="AK8690" t="str">
            <v>Not Available</v>
          </cell>
          <cell r="AN8690">
            <v>0</v>
          </cell>
        </row>
        <row r="8691">
          <cell r="T8691" t="str">
            <v>chilis</v>
          </cell>
          <cell r="AK8691" t="str">
            <v>Not Available</v>
          </cell>
          <cell r="AN8691">
            <v>0</v>
          </cell>
        </row>
        <row r="8692">
          <cell r="T8692" t="str">
            <v>wuying</v>
          </cell>
          <cell r="AK8692" t="str">
            <v>Not Available</v>
          </cell>
          <cell r="AN8692">
            <v>0</v>
          </cell>
        </row>
        <row r="8693">
          <cell r="T8693" t="str">
            <v>lujang</v>
          </cell>
          <cell r="AK8693" t="str">
            <v>Not Available</v>
          </cell>
          <cell r="AN8693">
            <v>0</v>
          </cell>
        </row>
        <row r="8694">
          <cell r="AK8694" t="str">
            <v>Case Not Resolved</v>
          </cell>
          <cell r="AN8694">
            <v>1</v>
          </cell>
        </row>
        <row r="8695">
          <cell r="T8695" t="str">
            <v>wenzchen</v>
          </cell>
          <cell r="AK8695" t="str">
            <v>Not Available</v>
          </cell>
          <cell r="AN8695">
            <v>0</v>
          </cell>
        </row>
        <row r="8696">
          <cell r="T8696" t="str">
            <v>sunhengy</v>
          </cell>
          <cell r="AK8696" t="str">
            <v>Not Available</v>
          </cell>
          <cell r="AN8696">
            <v>0</v>
          </cell>
        </row>
        <row r="8697">
          <cell r="T8697" t="str">
            <v>johnwals</v>
          </cell>
          <cell r="AK8697" t="str">
            <v>VAT Uploaded</v>
          </cell>
          <cell r="AN8697">
            <v>0</v>
          </cell>
        </row>
        <row r="8698">
          <cell r="T8698" t="str">
            <v>liuwenyu</v>
          </cell>
          <cell r="AK8698" t="str">
            <v>Not Available</v>
          </cell>
          <cell r="AN8698">
            <v>0</v>
          </cell>
        </row>
        <row r="8699">
          <cell r="T8699" t="str">
            <v>johnwals</v>
          </cell>
          <cell r="AK8699" t="str">
            <v>VAT Uploaded</v>
          </cell>
          <cell r="AN8699">
            <v>0</v>
          </cell>
        </row>
        <row r="8700">
          <cell r="T8700" t="str">
            <v>johnwals</v>
          </cell>
          <cell r="AK8700" t="str">
            <v>VAT Uploaded</v>
          </cell>
          <cell r="AN8700">
            <v>0</v>
          </cell>
        </row>
        <row r="8701">
          <cell r="AK8701" t="str">
            <v>2019 UVN Proof Provided</v>
          </cell>
          <cell r="AN8701">
            <v>0</v>
          </cell>
        </row>
        <row r="8702">
          <cell r="T8702" t="str">
            <v>hashen</v>
          </cell>
          <cell r="AK8702" t="str">
            <v>Case Not Resolved</v>
          </cell>
          <cell r="AN8702">
            <v>0</v>
          </cell>
        </row>
        <row r="8703">
          <cell r="T8703" t="str">
            <v>cillianc</v>
          </cell>
          <cell r="AK8703" t="str">
            <v>Waiting for proof</v>
          </cell>
          <cell r="AN8703">
            <v>0</v>
          </cell>
        </row>
        <row r="8704">
          <cell r="T8704" t="str">
            <v>johnwals</v>
          </cell>
          <cell r="AK8704" t="str">
            <v>Case Not Resolved</v>
          </cell>
          <cell r="AN8704">
            <v>0</v>
          </cell>
        </row>
        <row r="8705">
          <cell r="T8705" t="str">
            <v>wazhao</v>
          </cell>
          <cell r="AK8705" t="str">
            <v>Case Not Resolved</v>
          </cell>
          <cell r="AN8705">
            <v>0</v>
          </cell>
        </row>
        <row r="8706">
          <cell r="T8706" t="str">
            <v>johnwals</v>
          </cell>
          <cell r="AK8706" t="str">
            <v>Case Not Resolved</v>
          </cell>
          <cell r="AN8706">
            <v>0</v>
          </cell>
        </row>
        <row r="8707">
          <cell r="T8707" t="str">
            <v>immatte</v>
          </cell>
          <cell r="AK8707" t="str">
            <v>Waiting for proof</v>
          </cell>
          <cell r="AN8707">
            <v>0</v>
          </cell>
        </row>
        <row r="8708">
          <cell r="T8708" t="str">
            <v>yuntang</v>
          </cell>
          <cell r="AK8708" t="str">
            <v>Case Not Resolved</v>
          </cell>
          <cell r="AN8708">
            <v>1</v>
          </cell>
        </row>
        <row r="8709">
          <cell r="T8709" t="str">
            <v>rabiv</v>
          </cell>
          <cell r="AK8709" t="str">
            <v>Other VAT Question</v>
          </cell>
          <cell r="AN8709">
            <v>0</v>
          </cell>
        </row>
        <row r="8710">
          <cell r="T8710" t="str">
            <v>ddanma</v>
          </cell>
          <cell r="AK8710" t="str">
            <v>Waiting for proof</v>
          </cell>
          <cell r="AN8710">
            <v>0</v>
          </cell>
        </row>
        <row r="8711">
          <cell r="T8711" t="str">
            <v>liuwenyu</v>
          </cell>
          <cell r="AK8711" t="str">
            <v>Case Not Resolved</v>
          </cell>
          <cell r="AN8711">
            <v>1</v>
          </cell>
        </row>
        <row r="8712">
          <cell r="AK8712" t="str">
            <v>Case Not Resolved</v>
          </cell>
          <cell r="AN8712">
            <v>0</v>
          </cell>
        </row>
        <row r="8713">
          <cell r="T8713" t="str">
            <v>lnjn</v>
          </cell>
          <cell r="AK8713" t="str">
            <v>Not Available</v>
          </cell>
          <cell r="AN8713">
            <v>0</v>
          </cell>
        </row>
        <row r="8714">
          <cell r="T8714" t="str">
            <v>yumengya</v>
          </cell>
          <cell r="AK8714" t="str">
            <v>Other VAT Question</v>
          </cell>
          <cell r="AN8714">
            <v>0</v>
          </cell>
        </row>
        <row r="8715">
          <cell r="T8715" t="str">
            <v>wenzchen</v>
          </cell>
          <cell r="AK8715" t="str">
            <v>Not Available</v>
          </cell>
          <cell r="AN8715">
            <v>0</v>
          </cell>
        </row>
        <row r="8716">
          <cell r="AK8716" t="str">
            <v>Case Not Resolved</v>
          </cell>
          <cell r="AN8716">
            <v>0</v>
          </cell>
        </row>
        <row r="8717">
          <cell r="T8717" t="str">
            <v>choyi</v>
          </cell>
          <cell r="AK8717" t="str">
            <v>Not Available</v>
          </cell>
          <cell r="AN8717">
            <v>0</v>
          </cell>
        </row>
        <row r="8718">
          <cell r="T8718" t="str">
            <v>corkeryr</v>
          </cell>
          <cell r="AK8718" t="str">
            <v>VAT Uploaded</v>
          </cell>
          <cell r="AN8718">
            <v>0</v>
          </cell>
        </row>
        <row r="8719">
          <cell r="T8719" t="str">
            <v>johnwals</v>
          </cell>
          <cell r="AK8719" t="str">
            <v>Giving up account</v>
          </cell>
          <cell r="AN8719">
            <v>0</v>
          </cell>
        </row>
        <row r="8720">
          <cell r="T8720" t="str">
            <v>ddanma</v>
          </cell>
          <cell r="AK8720" t="str">
            <v>Case Not Resolved</v>
          </cell>
          <cell r="AN8720">
            <v>0</v>
          </cell>
        </row>
        <row r="8721">
          <cell r="T8721" t="str">
            <v>yitingc</v>
          </cell>
          <cell r="AK8721" t="str">
            <v>Case Not Resolved</v>
          </cell>
          <cell r="AN8721">
            <v>0</v>
          </cell>
        </row>
        <row r="8722">
          <cell r="T8722" t="str">
            <v>yitingc</v>
          </cell>
          <cell r="AK8722" t="str">
            <v>Case Not Resolved</v>
          </cell>
          <cell r="AN8722">
            <v>0</v>
          </cell>
        </row>
        <row r="8723">
          <cell r="T8723" t="str">
            <v>ddanma</v>
          </cell>
          <cell r="AK8723" t="str">
            <v>Waiting for proof</v>
          </cell>
          <cell r="AN8723">
            <v>0</v>
          </cell>
        </row>
        <row r="8724">
          <cell r="T8724" t="str">
            <v>hashen</v>
          </cell>
          <cell r="AK8724" t="str">
            <v>VAT Uploaded</v>
          </cell>
          <cell r="AN8724">
            <v>0</v>
          </cell>
        </row>
        <row r="8725">
          <cell r="T8725" t="str">
            <v>amzcri</v>
          </cell>
          <cell r="AK8725" t="str">
            <v>Valid proof provided</v>
          </cell>
          <cell r="AN8725">
            <v>0</v>
          </cell>
        </row>
        <row r="8726">
          <cell r="T8726" t="str">
            <v>choyi</v>
          </cell>
          <cell r="AK8726" t="str">
            <v>Not Available</v>
          </cell>
          <cell r="AN8726">
            <v>0</v>
          </cell>
        </row>
        <row r="8727">
          <cell r="T8727" t="str">
            <v>wanjiali</v>
          </cell>
          <cell r="AK8727" t="str">
            <v>Other VAT Question</v>
          </cell>
          <cell r="AN8727">
            <v>0</v>
          </cell>
        </row>
        <row r="8728">
          <cell r="T8728" t="str">
            <v>sunhengy</v>
          </cell>
          <cell r="AK8728" t="str">
            <v>Not Available</v>
          </cell>
          <cell r="AN8728">
            <v>0</v>
          </cell>
        </row>
        <row r="8729">
          <cell r="AK8729" t="str">
            <v>Case Not Resolved</v>
          </cell>
          <cell r="AN8729">
            <v>1</v>
          </cell>
        </row>
        <row r="8730">
          <cell r="T8730" t="str">
            <v>lujang</v>
          </cell>
          <cell r="AK8730" t="str">
            <v>Not Available</v>
          </cell>
          <cell r="AN8730">
            <v>0</v>
          </cell>
        </row>
        <row r="8731">
          <cell r="AK8731" t="str">
            <v>Case Not Resolved</v>
          </cell>
          <cell r="AN8731">
            <v>0</v>
          </cell>
        </row>
        <row r="8732">
          <cell r="T8732" t="str">
            <v>johnwals</v>
          </cell>
          <cell r="AK8732" t="str">
            <v>Unresponsive Seller</v>
          </cell>
          <cell r="AN8732">
            <v>0</v>
          </cell>
        </row>
        <row r="8733">
          <cell r="T8733" t="str">
            <v>johnwals</v>
          </cell>
          <cell r="AK8733" t="str">
            <v>Case Not Resolved</v>
          </cell>
          <cell r="AN8733">
            <v>0</v>
          </cell>
        </row>
        <row r="8734">
          <cell r="T8734" t="str">
            <v>hashen</v>
          </cell>
          <cell r="AK8734" t="str">
            <v>Case Not Resolved</v>
          </cell>
          <cell r="AN8734">
            <v>0</v>
          </cell>
        </row>
        <row r="8735">
          <cell r="T8735" t="str">
            <v>johnwals</v>
          </cell>
          <cell r="AK8735" t="str">
            <v>Case Not Resolved</v>
          </cell>
          <cell r="AN8735">
            <v>0</v>
          </cell>
        </row>
        <row r="8736">
          <cell r="T8736" t="str">
            <v>yuntang</v>
          </cell>
          <cell r="AK8736" t="str">
            <v>Case Not Resolved</v>
          </cell>
          <cell r="AN8736">
            <v>0</v>
          </cell>
        </row>
        <row r="8737">
          <cell r="T8737" t="str">
            <v>johnwals</v>
          </cell>
          <cell r="AK8737" t="str">
            <v>Waiting for proof</v>
          </cell>
          <cell r="AN8737">
            <v>0</v>
          </cell>
        </row>
        <row r="8738">
          <cell r="T8738" t="str">
            <v>xiaogren</v>
          </cell>
          <cell r="AK8738" t="str">
            <v>Case Not Resolved</v>
          </cell>
          <cell r="AN8738">
            <v>0</v>
          </cell>
        </row>
        <row r="8739">
          <cell r="T8739" t="str">
            <v>luyingao</v>
          </cell>
          <cell r="AK8739" t="str">
            <v>Case Not Resolved</v>
          </cell>
          <cell r="AN8739">
            <v>0</v>
          </cell>
        </row>
        <row r="8740">
          <cell r="T8740" t="str">
            <v>yuxiam</v>
          </cell>
          <cell r="AK8740" t="str">
            <v>Case Not Resolved</v>
          </cell>
          <cell r="AN8740">
            <v>0</v>
          </cell>
        </row>
        <row r="8741">
          <cell r="T8741" t="str">
            <v>yuxiam</v>
          </cell>
          <cell r="AK8741" t="str">
            <v>Case Not Resolved</v>
          </cell>
          <cell r="AN8741">
            <v>0</v>
          </cell>
        </row>
        <row r="8742">
          <cell r="T8742" t="str">
            <v>soriniss</v>
          </cell>
          <cell r="AK8742" t="str">
            <v>Waiting for proof</v>
          </cell>
          <cell r="AN8742">
            <v>0</v>
          </cell>
        </row>
        <row r="8743">
          <cell r="AK8743" t="str">
            <v>Case Not Resolved</v>
          </cell>
          <cell r="AN8743">
            <v>0</v>
          </cell>
        </row>
        <row r="8744">
          <cell r="AK8744" t="str">
            <v>Case Not Resolved</v>
          </cell>
          <cell r="AN8744">
            <v>0</v>
          </cell>
        </row>
        <row r="8745">
          <cell r="T8745" t="str">
            <v>jinqin</v>
          </cell>
          <cell r="AK8745" t="str">
            <v>Not Available</v>
          </cell>
          <cell r="AN8745">
            <v>0</v>
          </cell>
        </row>
        <row r="8746">
          <cell r="T8746" t="str">
            <v>lujang</v>
          </cell>
          <cell r="AK8746" t="str">
            <v>Not Available</v>
          </cell>
          <cell r="AN8746">
            <v>0</v>
          </cell>
        </row>
        <row r="8747">
          <cell r="T8747" t="str">
            <v>wenzchen</v>
          </cell>
          <cell r="AK8747" t="str">
            <v>Not Available</v>
          </cell>
          <cell r="AN8747">
            <v>0</v>
          </cell>
        </row>
        <row r="8748">
          <cell r="T8748" t="str">
            <v>sunhengy</v>
          </cell>
          <cell r="AK8748" t="str">
            <v>Not Available</v>
          </cell>
          <cell r="AN8748">
            <v>0</v>
          </cell>
        </row>
        <row r="8749">
          <cell r="T8749" t="str">
            <v>johnwals</v>
          </cell>
          <cell r="AK8749" t="str">
            <v>VAT Uploaded</v>
          </cell>
          <cell r="AN8749">
            <v>0</v>
          </cell>
        </row>
        <row r="8750">
          <cell r="AK8750" t="str">
            <v>Case Not Resolved</v>
          </cell>
          <cell r="AN8750">
            <v>1</v>
          </cell>
        </row>
        <row r="8751">
          <cell r="T8751" t="str">
            <v>hashen</v>
          </cell>
          <cell r="AK8751" t="str">
            <v>Case Not Resolved</v>
          </cell>
          <cell r="AN8751">
            <v>0</v>
          </cell>
        </row>
        <row r="8752">
          <cell r="T8752" t="str">
            <v>hashen</v>
          </cell>
          <cell r="AK8752" t="str">
            <v>Case Not Resolved</v>
          </cell>
          <cell r="AN8752">
            <v>0</v>
          </cell>
        </row>
        <row r="8753">
          <cell r="T8753" t="str">
            <v>rabiv</v>
          </cell>
          <cell r="AK8753" t="str">
            <v>Waiting for proof</v>
          </cell>
          <cell r="AN8753">
            <v>0</v>
          </cell>
        </row>
        <row r="8754">
          <cell r="T8754" t="str">
            <v>hashen</v>
          </cell>
          <cell r="AK8754" t="str">
            <v>Case Not Resolved</v>
          </cell>
          <cell r="AN8754">
            <v>0</v>
          </cell>
        </row>
        <row r="8755">
          <cell r="T8755" t="str">
            <v>johnwals</v>
          </cell>
          <cell r="AK8755" t="str">
            <v>Case Not Resolved</v>
          </cell>
          <cell r="AN8755">
            <v>0</v>
          </cell>
        </row>
        <row r="8756">
          <cell r="T8756" t="str">
            <v>johnwals</v>
          </cell>
          <cell r="AK8756" t="str">
            <v>Case Not Resolved</v>
          </cell>
          <cell r="AN8756">
            <v>0</v>
          </cell>
        </row>
        <row r="8757">
          <cell r="T8757" t="str">
            <v>wngmlu</v>
          </cell>
          <cell r="AK8757" t="str">
            <v>Case Not Resolved</v>
          </cell>
          <cell r="AN8757">
            <v>0</v>
          </cell>
        </row>
        <row r="8758">
          <cell r="T8758" t="str">
            <v>hashen</v>
          </cell>
          <cell r="AK8758" t="str">
            <v>VAT Uploaded</v>
          </cell>
          <cell r="AN8758">
            <v>0</v>
          </cell>
        </row>
        <row r="8759">
          <cell r="T8759" t="str">
            <v>cillianc</v>
          </cell>
          <cell r="AK8759" t="str">
            <v>Waiting for proof</v>
          </cell>
          <cell r="AN8759">
            <v>3</v>
          </cell>
        </row>
        <row r="8760">
          <cell r="T8760" t="str">
            <v>chenhaiw</v>
          </cell>
          <cell r="AK8760" t="str">
            <v>Case Not Resolved</v>
          </cell>
          <cell r="AN8760">
            <v>0</v>
          </cell>
        </row>
        <row r="8761">
          <cell r="T8761" t="str">
            <v>amzcri</v>
          </cell>
          <cell r="AK8761" t="str">
            <v>Waiting for proof</v>
          </cell>
          <cell r="AN8761">
            <v>0</v>
          </cell>
        </row>
        <row r="8762">
          <cell r="T8762" t="str">
            <v>hashen</v>
          </cell>
          <cell r="AK8762" t="str">
            <v>Case Not Resolved</v>
          </cell>
          <cell r="AN8762">
            <v>0</v>
          </cell>
        </row>
        <row r="8763">
          <cell r="T8763" t="str">
            <v>xiaogren</v>
          </cell>
          <cell r="AK8763" t="str">
            <v>Case Not Resolved</v>
          </cell>
          <cell r="AN8763">
            <v>0</v>
          </cell>
        </row>
        <row r="8764">
          <cell r="T8764" t="str">
            <v>luyingao</v>
          </cell>
          <cell r="AK8764" t="str">
            <v>Case Not Resolved</v>
          </cell>
          <cell r="AN8764">
            <v>0</v>
          </cell>
        </row>
        <row r="8765">
          <cell r="T8765" t="str">
            <v>hashen</v>
          </cell>
          <cell r="AK8765" t="str">
            <v>VAT Uploaded</v>
          </cell>
          <cell r="AN8765">
            <v>0</v>
          </cell>
        </row>
        <row r="8766">
          <cell r="T8766" t="str">
            <v>cillianc</v>
          </cell>
          <cell r="AK8766" t="str">
            <v>Waiting for proof</v>
          </cell>
          <cell r="AN8766">
            <v>3</v>
          </cell>
        </row>
        <row r="8767">
          <cell r="AK8767" t="str">
            <v>Case Not Resolved</v>
          </cell>
          <cell r="AN8767">
            <v>0</v>
          </cell>
        </row>
        <row r="8768">
          <cell r="T8768" t="str">
            <v>chiahsl</v>
          </cell>
          <cell r="AK8768" t="str">
            <v>2019 UVN Proof Provided</v>
          </cell>
          <cell r="AN8768">
            <v>0</v>
          </cell>
        </row>
        <row r="8769">
          <cell r="T8769" t="str">
            <v>wingkwal</v>
          </cell>
          <cell r="AK8769" t="str">
            <v>Not Available</v>
          </cell>
          <cell r="AN8769">
            <v>0</v>
          </cell>
        </row>
        <row r="8770">
          <cell r="T8770" t="str">
            <v>chiahsl</v>
          </cell>
          <cell r="AK8770" t="str">
            <v>Not Available</v>
          </cell>
          <cell r="AN8770">
            <v>0</v>
          </cell>
        </row>
        <row r="8771">
          <cell r="T8771" t="str">
            <v>wenzchen</v>
          </cell>
          <cell r="AK8771" t="str">
            <v>Not Available</v>
          </cell>
          <cell r="AN8771">
            <v>0</v>
          </cell>
        </row>
        <row r="8772">
          <cell r="T8772" t="str">
            <v>hashen</v>
          </cell>
          <cell r="AK8772" t="str">
            <v>Case Not Resolved</v>
          </cell>
          <cell r="AN8772">
            <v>0</v>
          </cell>
        </row>
        <row r="8773">
          <cell r="T8773" t="str">
            <v>johnwals</v>
          </cell>
          <cell r="AK8773" t="str">
            <v>Case Not Resolved</v>
          </cell>
          <cell r="AN8773">
            <v>0</v>
          </cell>
        </row>
        <row r="8774">
          <cell r="T8774" t="str">
            <v>yitingc</v>
          </cell>
          <cell r="AK8774" t="str">
            <v>Case Not Resolved</v>
          </cell>
          <cell r="AN8774">
            <v>0</v>
          </cell>
        </row>
        <row r="8775">
          <cell r="T8775" t="str">
            <v>mbbravo</v>
          </cell>
          <cell r="AK8775" t="str">
            <v>Giving up account</v>
          </cell>
          <cell r="AN8775">
            <v>0</v>
          </cell>
        </row>
        <row r="8776">
          <cell r="T8776" t="str">
            <v>ddanma</v>
          </cell>
          <cell r="AK8776" t="str">
            <v>Waiting for proof</v>
          </cell>
          <cell r="AN8776">
            <v>0</v>
          </cell>
        </row>
        <row r="8777">
          <cell r="AK8777" t="str">
            <v>Case Not Resolved</v>
          </cell>
          <cell r="AN8777">
            <v>0</v>
          </cell>
        </row>
        <row r="8778">
          <cell r="AK8778" t="str">
            <v>Case Not Resolved</v>
          </cell>
          <cell r="AN8778">
            <v>0</v>
          </cell>
        </row>
        <row r="8779">
          <cell r="T8779" t="str">
            <v>liuwenyu</v>
          </cell>
          <cell r="AK8779" t="str">
            <v>Not Available</v>
          </cell>
          <cell r="AN8779">
            <v>0</v>
          </cell>
        </row>
        <row r="8780">
          <cell r="AK8780" t="str">
            <v>Case Not Resolved</v>
          </cell>
          <cell r="AN8780">
            <v>0</v>
          </cell>
        </row>
        <row r="8781">
          <cell r="T8781" t="str">
            <v>xinru</v>
          </cell>
          <cell r="AK8781" t="str">
            <v>2019 UVN No Proof or Rejected</v>
          </cell>
          <cell r="AN8781">
            <v>0</v>
          </cell>
        </row>
        <row r="8782">
          <cell r="AK8782" t="str">
            <v>Case Not Resolved</v>
          </cell>
          <cell r="AN8782">
            <v>0</v>
          </cell>
        </row>
        <row r="8783">
          <cell r="T8783" t="str">
            <v>chiahsl</v>
          </cell>
          <cell r="AK8783" t="str">
            <v>2019 UVN No Proof or Rejected</v>
          </cell>
          <cell r="AN8783">
            <v>0</v>
          </cell>
        </row>
        <row r="8784">
          <cell r="T8784" t="str">
            <v>ninagian</v>
          </cell>
          <cell r="AK8784" t="str">
            <v>Other VAT Question</v>
          </cell>
          <cell r="AN8784">
            <v>0</v>
          </cell>
        </row>
        <row r="8785">
          <cell r="T8785" t="str">
            <v>johnwals</v>
          </cell>
          <cell r="AK8785" t="str">
            <v>Case Not Resolved</v>
          </cell>
          <cell r="AN8785">
            <v>0</v>
          </cell>
        </row>
        <row r="8786">
          <cell r="T8786" t="str">
            <v>hashen</v>
          </cell>
          <cell r="AK8786" t="str">
            <v>Case Not Resolved</v>
          </cell>
          <cell r="AN8786">
            <v>0</v>
          </cell>
        </row>
        <row r="8787">
          <cell r="T8787" t="str">
            <v>hashen</v>
          </cell>
          <cell r="AK8787" t="str">
            <v>Case Not Resolved</v>
          </cell>
          <cell r="AN8787">
            <v>0</v>
          </cell>
        </row>
        <row r="8788">
          <cell r="T8788" t="str">
            <v>hashen</v>
          </cell>
          <cell r="AK8788" t="str">
            <v>Case Not Resolved</v>
          </cell>
          <cell r="AN8788">
            <v>0</v>
          </cell>
        </row>
        <row r="8789">
          <cell r="T8789" t="str">
            <v>yuxiam</v>
          </cell>
          <cell r="AK8789" t="str">
            <v>Case Not Resolved</v>
          </cell>
          <cell r="AN8789">
            <v>0</v>
          </cell>
        </row>
        <row r="8790">
          <cell r="T8790" t="str">
            <v>yuqhuang</v>
          </cell>
          <cell r="AK8790" t="str">
            <v>Case Not Resolved</v>
          </cell>
          <cell r="AN8790">
            <v>0</v>
          </cell>
        </row>
        <row r="8791">
          <cell r="T8791" t="str">
            <v>hashen</v>
          </cell>
          <cell r="AK8791" t="str">
            <v>Case Not Resolved</v>
          </cell>
          <cell r="AN8791">
            <v>0</v>
          </cell>
        </row>
        <row r="8792">
          <cell r="T8792" t="str">
            <v>liuwenyu</v>
          </cell>
          <cell r="AK8792" t="str">
            <v>Case Not Resolved</v>
          </cell>
          <cell r="AN8792">
            <v>1</v>
          </cell>
        </row>
        <row r="8793">
          <cell r="T8793" t="str">
            <v>hashen</v>
          </cell>
          <cell r="AK8793" t="str">
            <v>VAT Uploaded</v>
          </cell>
          <cell r="AN8793">
            <v>0</v>
          </cell>
        </row>
        <row r="8794">
          <cell r="T8794" t="str">
            <v>lisiqun</v>
          </cell>
          <cell r="AK8794" t="str">
            <v>Case Not Resolved</v>
          </cell>
          <cell r="AN8794">
            <v>0</v>
          </cell>
        </row>
        <row r="8795">
          <cell r="AK8795" t="str">
            <v>Case Not Resolved</v>
          </cell>
          <cell r="AN8795">
            <v>0</v>
          </cell>
        </row>
        <row r="8796">
          <cell r="AK8796" t="str">
            <v>Case Not Resolved</v>
          </cell>
          <cell r="AN8796">
            <v>1</v>
          </cell>
        </row>
        <row r="8797">
          <cell r="T8797" t="str">
            <v>lnjn</v>
          </cell>
          <cell r="AK8797" t="str">
            <v>Not Available</v>
          </cell>
          <cell r="AN8797">
            <v>0</v>
          </cell>
        </row>
        <row r="8798">
          <cell r="T8798" t="str">
            <v>wanjiali</v>
          </cell>
          <cell r="AK8798" t="str">
            <v>Not Available</v>
          </cell>
          <cell r="AN8798">
            <v>0</v>
          </cell>
        </row>
        <row r="8799">
          <cell r="T8799" t="str">
            <v>cillianc</v>
          </cell>
          <cell r="AK8799" t="str">
            <v>2019 UVN No Proof or Rejected</v>
          </cell>
          <cell r="AN8799">
            <v>0</v>
          </cell>
        </row>
        <row r="8800">
          <cell r="T8800" t="str">
            <v>johnwals</v>
          </cell>
          <cell r="AK8800" t="str">
            <v>Unresponsive Seller</v>
          </cell>
          <cell r="AN8800">
            <v>0</v>
          </cell>
        </row>
        <row r="8801">
          <cell r="T8801" t="str">
            <v>rabiv</v>
          </cell>
          <cell r="AK8801" t="str">
            <v>Valid proof provided</v>
          </cell>
          <cell r="AN8801">
            <v>0</v>
          </cell>
        </row>
        <row r="8802">
          <cell r="T8802" t="str">
            <v>yuntang</v>
          </cell>
          <cell r="AK8802" t="str">
            <v>Case Not Resolved</v>
          </cell>
          <cell r="AN8802">
            <v>0</v>
          </cell>
        </row>
        <row r="8803">
          <cell r="T8803" t="str">
            <v>wngmlu</v>
          </cell>
          <cell r="AK8803" t="str">
            <v>Case Not Resolved</v>
          </cell>
          <cell r="AN8803">
            <v>0</v>
          </cell>
        </row>
        <row r="8804">
          <cell r="T8804" t="str">
            <v>chenhaiw</v>
          </cell>
          <cell r="AK8804" t="str">
            <v>Waiting for proof</v>
          </cell>
          <cell r="AN8804">
            <v>0</v>
          </cell>
        </row>
        <row r="8805">
          <cell r="T8805" t="str">
            <v>xinru</v>
          </cell>
          <cell r="AK8805" t="str">
            <v>Not Available</v>
          </cell>
          <cell r="AN8805">
            <v>0</v>
          </cell>
        </row>
        <row r="8806">
          <cell r="T8806" t="str">
            <v>xinru</v>
          </cell>
          <cell r="AK8806" t="str">
            <v>Not Available</v>
          </cell>
          <cell r="AN8806">
            <v>0</v>
          </cell>
        </row>
        <row r="8807">
          <cell r="T8807" t="str">
            <v>lnjn</v>
          </cell>
          <cell r="AK8807" t="str">
            <v>2019 UVN Proof Provided</v>
          </cell>
          <cell r="AN8807">
            <v>0</v>
          </cell>
        </row>
        <row r="8808">
          <cell r="AK8808" t="str">
            <v>Case Not Resolved</v>
          </cell>
          <cell r="AN8808">
            <v>0</v>
          </cell>
        </row>
        <row r="8809">
          <cell r="T8809" t="str">
            <v>wenzchen</v>
          </cell>
          <cell r="AK8809" t="str">
            <v>Not Available</v>
          </cell>
          <cell r="AN8809">
            <v>0</v>
          </cell>
        </row>
        <row r="8810">
          <cell r="T8810" t="str">
            <v>qiweiyi</v>
          </cell>
          <cell r="AK8810" t="str">
            <v>Not Available</v>
          </cell>
          <cell r="AN8810">
            <v>0</v>
          </cell>
        </row>
        <row r="8811">
          <cell r="T8811" t="str">
            <v>lnjn</v>
          </cell>
          <cell r="AK8811" t="str">
            <v>Not Available</v>
          </cell>
          <cell r="AN8811">
            <v>0</v>
          </cell>
        </row>
        <row r="8812">
          <cell r="AK8812" t="str">
            <v>Case Not Resolved</v>
          </cell>
          <cell r="AN8812">
            <v>0</v>
          </cell>
        </row>
        <row r="8813">
          <cell r="T8813" t="str">
            <v>ninagian</v>
          </cell>
          <cell r="AK8813" t="str">
            <v>Other VAT Question</v>
          </cell>
          <cell r="AN8813">
            <v>0</v>
          </cell>
        </row>
        <row r="8814">
          <cell r="T8814" t="str">
            <v>johnwals</v>
          </cell>
          <cell r="AK8814" t="str">
            <v>Valid proof provided</v>
          </cell>
          <cell r="AN8814">
            <v>0</v>
          </cell>
        </row>
        <row r="8815">
          <cell r="T8815" t="str">
            <v>mbbravo</v>
          </cell>
          <cell r="AK8815" t="str">
            <v>2019 UVN No Proof or Rejected</v>
          </cell>
          <cell r="AN8815">
            <v>0</v>
          </cell>
        </row>
        <row r="8816">
          <cell r="T8816" t="str">
            <v>hashen</v>
          </cell>
          <cell r="AK8816" t="str">
            <v>Case Not Resolved</v>
          </cell>
          <cell r="AN8816">
            <v>0</v>
          </cell>
        </row>
        <row r="8817">
          <cell r="T8817" t="str">
            <v>johnwals</v>
          </cell>
          <cell r="AK8817" t="str">
            <v>Waiting for proof</v>
          </cell>
          <cell r="AN8817">
            <v>0</v>
          </cell>
        </row>
        <row r="8818">
          <cell r="T8818" t="str">
            <v>yumengya</v>
          </cell>
          <cell r="AK8818" t="str">
            <v>Case Not Resolved</v>
          </cell>
          <cell r="AN8818">
            <v>0</v>
          </cell>
        </row>
        <row r="8819">
          <cell r="T8819" t="str">
            <v>yuntang</v>
          </cell>
          <cell r="AK8819" t="str">
            <v>Case Not Resolved</v>
          </cell>
          <cell r="AN8819">
            <v>0</v>
          </cell>
        </row>
        <row r="8820">
          <cell r="T8820" t="str">
            <v>soriniss</v>
          </cell>
          <cell r="AK8820" t="str">
            <v>Waiting for proof</v>
          </cell>
          <cell r="AN8820">
            <v>1</v>
          </cell>
        </row>
        <row r="8821">
          <cell r="T8821" t="str">
            <v>yuntang</v>
          </cell>
          <cell r="AK8821" t="str">
            <v>Case Not Resolved</v>
          </cell>
          <cell r="AN8821">
            <v>0</v>
          </cell>
        </row>
        <row r="8822">
          <cell r="T8822" t="str">
            <v>luyingao</v>
          </cell>
          <cell r="AK8822" t="str">
            <v>Case Not Resolved</v>
          </cell>
          <cell r="AN8822">
            <v>0</v>
          </cell>
        </row>
        <row r="8823">
          <cell r="AK8823" t="str">
            <v>Case Not Resolved</v>
          </cell>
          <cell r="AN8823">
            <v>2</v>
          </cell>
        </row>
        <row r="8824">
          <cell r="T8824" t="str">
            <v>sunhengy</v>
          </cell>
          <cell r="AK8824" t="str">
            <v>Not Available</v>
          </cell>
          <cell r="AN8824">
            <v>0</v>
          </cell>
        </row>
        <row r="8825">
          <cell r="AK8825" t="str">
            <v>2019 UVN Proof Provided</v>
          </cell>
          <cell r="AN8825">
            <v>0</v>
          </cell>
        </row>
        <row r="8826">
          <cell r="T8826" t="str">
            <v>johnwals</v>
          </cell>
          <cell r="AK8826" t="str">
            <v>VAT Uploaded</v>
          </cell>
          <cell r="AN8826">
            <v>0</v>
          </cell>
        </row>
        <row r="8827">
          <cell r="T8827" t="str">
            <v>johnwals</v>
          </cell>
          <cell r="AK8827" t="str">
            <v>2019 UVN No Proof or Rejected</v>
          </cell>
          <cell r="AN8827">
            <v>0</v>
          </cell>
        </row>
        <row r="8828">
          <cell r="T8828" t="str">
            <v>rabiv</v>
          </cell>
          <cell r="AK8828" t="str">
            <v>Waiting for proof</v>
          </cell>
          <cell r="AN8828">
            <v>0</v>
          </cell>
        </row>
        <row r="8829">
          <cell r="T8829" t="str">
            <v>matyldk</v>
          </cell>
          <cell r="AK8829" t="str">
            <v>Not Available</v>
          </cell>
          <cell r="AN8829">
            <v>0</v>
          </cell>
        </row>
        <row r="8830">
          <cell r="T8830" t="str">
            <v>mukimovt</v>
          </cell>
          <cell r="AK8830" t="str">
            <v>Other VAT Question</v>
          </cell>
          <cell r="AN8830">
            <v>0</v>
          </cell>
        </row>
        <row r="8831">
          <cell r="T8831" t="str">
            <v>johnwals</v>
          </cell>
          <cell r="AK8831" t="str">
            <v>Case Not Resolved</v>
          </cell>
          <cell r="AN8831">
            <v>0</v>
          </cell>
        </row>
        <row r="8832">
          <cell r="T8832" t="str">
            <v>yitingc</v>
          </cell>
          <cell r="AK8832" t="str">
            <v>Case Not Resolved</v>
          </cell>
          <cell r="AN8832">
            <v>0</v>
          </cell>
        </row>
        <row r="8833">
          <cell r="T8833" t="str">
            <v>hashen</v>
          </cell>
          <cell r="AK8833" t="str">
            <v>VAT Uploaded</v>
          </cell>
          <cell r="AN8833">
            <v>0</v>
          </cell>
        </row>
        <row r="8834">
          <cell r="T8834" t="str">
            <v>luyingao</v>
          </cell>
          <cell r="AK8834" t="str">
            <v>Case Not Resolved</v>
          </cell>
          <cell r="AN8834">
            <v>0</v>
          </cell>
        </row>
        <row r="8835">
          <cell r="AK8835" t="str">
            <v>Case Not Resolved</v>
          </cell>
          <cell r="AN8835">
            <v>0</v>
          </cell>
        </row>
        <row r="8836">
          <cell r="T8836" t="str">
            <v>jinqin</v>
          </cell>
          <cell r="AK8836" t="str">
            <v>Not Available</v>
          </cell>
          <cell r="AN8836">
            <v>0</v>
          </cell>
        </row>
        <row r="8837">
          <cell r="T8837" t="str">
            <v>johnwals</v>
          </cell>
          <cell r="AK8837" t="str">
            <v>VAT Uploaded</v>
          </cell>
          <cell r="AN8837">
            <v>0</v>
          </cell>
        </row>
        <row r="8838">
          <cell r="T8838" t="str">
            <v>matyldk</v>
          </cell>
          <cell r="AK8838" t="str">
            <v>Not Available</v>
          </cell>
          <cell r="AN8838">
            <v>0</v>
          </cell>
        </row>
        <row r="8839">
          <cell r="T8839" t="str">
            <v>wingkwal</v>
          </cell>
          <cell r="AK8839" t="str">
            <v>Case Not Resolved</v>
          </cell>
          <cell r="AN8839">
            <v>0</v>
          </cell>
        </row>
        <row r="8840">
          <cell r="T8840" t="str">
            <v>yitingc</v>
          </cell>
          <cell r="AK8840" t="str">
            <v>Case Not Resolved</v>
          </cell>
          <cell r="AN8840">
            <v>0</v>
          </cell>
        </row>
        <row r="8841">
          <cell r="T8841" t="str">
            <v>yitingc</v>
          </cell>
          <cell r="AK8841" t="str">
            <v>Case Not Resolved</v>
          </cell>
          <cell r="AN8841">
            <v>0</v>
          </cell>
        </row>
        <row r="8842">
          <cell r="T8842" t="str">
            <v>wngmlu</v>
          </cell>
          <cell r="AK8842" t="str">
            <v>Case Not Resolved</v>
          </cell>
          <cell r="AN8842">
            <v>0</v>
          </cell>
        </row>
        <row r="8843">
          <cell r="T8843" t="str">
            <v>hashen</v>
          </cell>
          <cell r="AK8843" t="str">
            <v>Case Not Resolved</v>
          </cell>
          <cell r="AN8843">
            <v>0</v>
          </cell>
        </row>
        <row r="8844">
          <cell r="T8844" t="str">
            <v>liuwenyu</v>
          </cell>
          <cell r="AK8844" t="str">
            <v>Case Not Resolved</v>
          </cell>
          <cell r="AN8844">
            <v>0</v>
          </cell>
        </row>
        <row r="8845">
          <cell r="T8845" t="str">
            <v>lujang</v>
          </cell>
          <cell r="AK8845" t="str">
            <v>Case Not Resolved</v>
          </cell>
          <cell r="AN8845">
            <v>0</v>
          </cell>
        </row>
        <row r="8846">
          <cell r="T8846" t="str">
            <v>johnwals</v>
          </cell>
          <cell r="AK8846" t="str">
            <v>Case Not Resolved</v>
          </cell>
          <cell r="AN8846">
            <v>0</v>
          </cell>
        </row>
        <row r="8847">
          <cell r="T8847" t="str">
            <v>wazhao</v>
          </cell>
          <cell r="AK8847" t="str">
            <v>Case Not Resolved</v>
          </cell>
          <cell r="AN8847">
            <v>0</v>
          </cell>
        </row>
        <row r="8848">
          <cell r="AK8848" t="str">
            <v>Case Not Resolved</v>
          </cell>
          <cell r="AN8848">
            <v>0</v>
          </cell>
        </row>
        <row r="8849">
          <cell r="T8849" t="str">
            <v>ouyangl</v>
          </cell>
          <cell r="AK8849" t="str">
            <v>Not Available</v>
          </cell>
          <cell r="AN8849">
            <v>0</v>
          </cell>
        </row>
        <row r="8850">
          <cell r="AK8850" t="str">
            <v>Case Not Resolved</v>
          </cell>
          <cell r="AN8850">
            <v>1</v>
          </cell>
        </row>
        <row r="8851">
          <cell r="T8851" t="str">
            <v>qiweiyi</v>
          </cell>
          <cell r="AK8851" t="str">
            <v>Not Available</v>
          </cell>
          <cell r="AN8851">
            <v>0</v>
          </cell>
        </row>
        <row r="8852">
          <cell r="AK8852" t="str">
            <v>Other VAT Question</v>
          </cell>
          <cell r="AN8852">
            <v>0</v>
          </cell>
        </row>
        <row r="8853">
          <cell r="T8853" t="str">
            <v>lnjn</v>
          </cell>
          <cell r="AK8853" t="str">
            <v>Not Available</v>
          </cell>
          <cell r="AN8853">
            <v>0</v>
          </cell>
        </row>
        <row r="8854">
          <cell r="T8854" t="str">
            <v>mbbravo</v>
          </cell>
          <cell r="AK8854" t="str">
            <v>VAT Uploaded</v>
          </cell>
          <cell r="AN8854">
            <v>0</v>
          </cell>
        </row>
        <row r="8855">
          <cell r="T8855" t="str">
            <v>corkeryr</v>
          </cell>
          <cell r="AK8855" t="str">
            <v>VAT Uploaded</v>
          </cell>
          <cell r="AN8855">
            <v>0</v>
          </cell>
        </row>
        <row r="8856">
          <cell r="T8856" t="str">
            <v>hashen</v>
          </cell>
          <cell r="AK8856" t="str">
            <v>Case Not Resolved</v>
          </cell>
          <cell r="AN8856">
            <v>0</v>
          </cell>
        </row>
        <row r="8857">
          <cell r="T8857" t="str">
            <v>johnwals</v>
          </cell>
          <cell r="AK8857" t="str">
            <v>Unresponsive Seller</v>
          </cell>
          <cell r="AN8857">
            <v>0</v>
          </cell>
        </row>
        <row r="8858">
          <cell r="T8858" t="str">
            <v>ninagian</v>
          </cell>
          <cell r="AK8858" t="str">
            <v>Other VAT Question</v>
          </cell>
          <cell r="AN8858">
            <v>0</v>
          </cell>
        </row>
        <row r="8859">
          <cell r="T8859" t="str">
            <v>johnwals</v>
          </cell>
          <cell r="AK8859" t="str">
            <v>VAT Uploaded</v>
          </cell>
          <cell r="AN8859">
            <v>0</v>
          </cell>
        </row>
        <row r="8860">
          <cell r="T8860" t="str">
            <v>mbbravo</v>
          </cell>
          <cell r="AK8860" t="str">
            <v>Case Not Resolved</v>
          </cell>
          <cell r="AN8860">
            <v>0</v>
          </cell>
        </row>
        <row r="8861">
          <cell r="T8861" t="str">
            <v>johnwals</v>
          </cell>
          <cell r="AK8861" t="str">
            <v>Case Not Resolved</v>
          </cell>
          <cell r="AN8861">
            <v>0</v>
          </cell>
        </row>
        <row r="8862">
          <cell r="T8862" t="str">
            <v>immatte</v>
          </cell>
          <cell r="AK8862" t="str">
            <v>Other - No Applicable Reason Code</v>
          </cell>
          <cell r="AN8862">
            <v>0</v>
          </cell>
        </row>
        <row r="8863">
          <cell r="T8863" t="str">
            <v>yitingc</v>
          </cell>
          <cell r="AK8863" t="str">
            <v>Case Not Resolved</v>
          </cell>
          <cell r="AN8863">
            <v>0</v>
          </cell>
        </row>
        <row r="8864">
          <cell r="T8864" t="str">
            <v>yuxiam</v>
          </cell>
          <cell r="AK8864" t="str">
            <v>Case Not Resolved</v>
          </cell>
          <cell r="AN8864">
            <v>0</v>
          </cell>
        </row>
        <row r="8865">
          <cell r="T8865" t="str">
            <v>xiaogren</v>
          </cell>
          <cell r="AK8865" t="str">
            <v>Case Not Resolved</v>
          </cell>
          <cell r="AN8865">
            <v>0</v>
          </cell>
        </row>
        <row r="8866">
          <cell r="T8866" t="str">
            <v>hashen</v>
          </cell>
          <cell r="AK8866" t="str">
            <v>VAT Uploaded</v>
          </cell>
          <cell r="AN8866">
            <v>0</v>
          </cell>
        </row>
        <row r="8867">
          <cell r="T8867" t="str">
            <v>hashen</v>
          </cell>
          <cell r="AK8867" t="str">
            <v>VAT Uploaded</v>
          </cell>
          <cell r="AN8867">
            <v>0</v>
          </cell>
        </row>
        <row r="8868">
          <cell r="T8868" t="str">
            <v>liuwenyu</v>
          </cell>
          <cell r="AK8868" t="str">
            <v>Case Not Resolved</v>
          </cell>
          <cell r="AN8868">
            <v>0</v>
          </cell>
        </row>
        <row r="8869">
          <cell r="T8869" t="str">
            <v>choyi</v>
          </cell>
          <cell r="AK8869" t="str">
            <v>Not Available</v>
          </cell>
          <cell r="AN8869">
            <v>0</v>
          </cell>
        </row>
        <row r="8870">
          <cell r="AK8870" t="str">
            <v>2019 UVN Proof Provided</v>
          </cell>
          <cell r="AN8870">
            <v>0</v>
          </cell>
        </row>
        <row r="8871">
          <cell r="T8871" t="str">
            <v>johnwals</v>
          </cell>
          <cell r="AK8871" t="str">
            <v>VAT Uploaded</v>
          </cell>
          <cell r="AN8871">
            <v>0</v>
          </cell>
        </row>
        <row r="8872">
          <cell r="T8872" t="str">
            <v>hashen</v>
          </cell>
          <cell r="AK8872" t="str">
            <v>Case Not Resolved</v>
          </cell>
          <cell r="AN8872">
            <v>0</v>
          </cell>
        </row>
        <row r="8873">
          <cell r="T8873" t="str">
            <v>johnwals</v>
          </cell>
          <cell r="AK8873" t="str">
            <v>VAT Uploaded</v>
          </cell>
          <cell r="AN8873">
            <v>0</v>
          </cell>
        </row>
        <row r="8874">
          <cell r="T8874" t="str">
            <v>matyldk</v>
          </cell>
          <cell r="AK8874" t="str">
            <v>Not Available</v>
          </cell>
          <cell r="AN8874">
            <v>0</v>
          </cell>
        </row>
        <row r="8875">
          <cell r="T8875" t="str">
            <v>yuxiam</v>
          </cell>
          <cell r="AK8875" t="str">
            <v>Case Not Resolved</v>
          </cell>
          <cell r="AN8875">
            <v>0</v>
          </cell>
        </row>
        <row r="8876">
          <cell r="T8876" t="str">
            <v>wngmlu</v>
          </cell>
          <cell r="AK8876" t="str">
            <v>Case Not Resolved</v>
          </cell>
          <cell r="AN8876">
            <v>0</v>
          </cell>
        </row>
        <row r="8877">
          <cell r="T8877" t="str">
            <v>luyingao</v>
          </cell>
          <cell r="AK8877" t="str">
            <v>Case Not Resolved</v>
          </cell>
          <cell r="AN8877">
            <v>0</v>
          </cell>
        </row>
        <row r="8878">
          <cell r="T8878" t="str">
            <v>immatte</v>
          </cell>
          <cell r="AK8878" t="str">
            <v>Other - No Applicable Reason Code</v>
          </cell>
          <cell r="AN8878">
            <v>0</v>
          </cell>
        </row>
        <row r="8879">
          <cell r="AK8879" t="str">
            <v>Case Not Resolved</v>
          </cell>
          <cell r="AN8879">
            <v>1</v>
          </cell>
        </row>
        <row r="8880">
          <cell r="AK8880" t="str">
            <v>Case Not Resolved</v>
          </cell>
          <cell r="AN8880">
            <v>0</v>
          </cell>
        </row>
        <row r="8881">
          <cell r="T8881" t="str">
            <v>yumengya</v>
          </cell>
          <cell r="AK8881" t="str">
            <v>Not Available</v>
          </cell>
          <cell r="AN8881">
            <v>0</v>
          </cell>
        </row>
        <row r="8882">
          <cell r="T8882" t="str">
            <v>mukimovt</v>
          </cell>
          <cell r="AK8882" t="str">
            <v>Waiting for proof</v>
          </cell>
          <cell r="AN8882">
            <v>0</v>
          </cell>
        </row>
        <row r="8883">
          <cell r="T8883" t="str">
            <v>johnwals</v>
          </cell>
          <cell r="AK8883" t="str">
            <v>VAT Uploaded</v>
          </cell>
          <cell r="AN8883">
            <v>0</v>
          </cell>
        </row>
        <row r="8884">
          <cell r="T8884" t="str">
            <v>immatte</v>
          </cell>
          <cell r="AK8884" t="str">
            <v>VAT Exception</v>
          </cell>
          <cell r="AN8884">
            <v>0</v>
          </cell>
        </row>
        <row r="8885">
          <cell r="T8885" t="str">
            <v>yuqhuang</v>
          </cell>
          <cell r="AK8885" t="str">
            <v>Case Not Resolved</v>
          </cell>
          <cell r="AN8885">
            <v>0</v>
          </cell>
        </row>
        <row r="8886">
          <cell r="T8886" t="str">
            <v>rabiv</v>
          </cell>
          <cell r="AK8886" t="str">
            <v>Waiting for proof</v>
          </cell>
          <cell r="AN8886">
            <v>0</v>
          </cell>
        </row>
        <row r="8887">
          <cell r="T8887" t="str">
            <v>corkeryr</v>
          </cell>
          <cell r="AK8887" t="str">
            <v>Other VAT Question</v>
          </cell>
          <cell r="AN8887">
            <v>0</v>
          </cell>
        </row>
        <row r="8888">
          <cell r="T8888" t="str">
            <v>lisiqun</v>
          </cell>
          <cell r="AK8888" t="str">
            <v>Case Not Resolved</v>
          </cell>
          <cell r="AN8888">
            <v>0</v>
          </cell>
        </row>
        <row r="8889">
          <cell r="AK8889" t="str">
            <v>Case Not Resolved</v>
          </cell>
          <cell r="AN8889">
            <v>1</v>
          </cell>
        </row>
        <row r="8890">
          <cell r="T8890" t="str">
            <v>zhaoyua</v>
          </cell>
          <cell r="AK8890" t="str">
            <v>Not Available</v>
          </cell>
          <cell r="AN8890">
            <v>0</v>
          </cell>
        </row>
        <row r="8891">
          <cell r="AK8891" t="str">
            <v>2019 UVN No Proof or Rejected</v>
          </cell>
          <cell r="AN8891">
            <v>0</v>
          </cell>
        </row>
        <row r="8892">
          <cell r="AK8892" t="str">
            <v>Case Not Resolved</v>
          </cell>
          <cell r="AN8892">
            <v>0</v>
          </cell>
        </row>
        <row r="8893">
          <cell r="T8893" t="str">
            <v>xinru</v>
          </cell>
          <cell r="AK8893" t="str">
            <v>Not Available</v>
          </cell>
          <cell r="AN8893">
            <v>0</v>
          </cell>
        </row>
        <row r="8894">
          <cell r="AK8894" t="str">
            <v>Case Not Resolved</v>
          </cell>
          <cell r="AN8894">
            <v>1</v>
          </cell>
        </row>
        <row r="8895">
          <cell r="T8895" t="str">
            <v>mbbravo</v>
          </cell>
          <cell r="AK8895" t="str">
            <v>VAT Uploaded</v>
          </cell>
          <cell r="AN8895">
            <v>0</v>
          </cell>
        </row>
        <row r="8896">
          <cell r="AK8896" t="str">
            <v>Case Not Resolved</v>
          </cell>
          <cell r="AN8896">
            <v>0</v>
          </cell>
        </row>
        <row r="8897">
          <cell r="T8897" t="str">
            <v>hashen</v>
          </cell>
          <cell r="AK8897" t="str">
            <v>Case Not Resolved</v>
          </cell>
          <cell r="AN8897">
            <v>0</v>
          </cell>
        </row>
        <row r="8898">
          <cell r="T8898" t="str">
            <v>wngmlu</v>
          </cell>
          <cell r="AK8898" t="str">
            <v>Case Not Resolved</v>
          </cell>
          <cell r="AN8898">
            <v>0</v>
          </cell>
        </row>
        <row r="8899">
          <cell r="T8899" t="str">
            <v>wanjiali</v>
          </cell>
          <cell r="AK8899" t="str">
            <v>Not Available</v>
          </cell>
          <cell r="AN8899">
            <v>0</v>
          </cell>
        </row>
        <row r="8900">
          <cell r="AK8900" t="str">
            <v>2019 UVN No Proof or Rejected</v>
          </cell>
          <cell r="AN8900">
            <v>1</v>
          </cell>
        </row>
        <row r="8901">
          <cell r="T8901" t="str">
            <v>qiweiyi</v>
          </cell>
          <cell r="AK8901" t="str">
            <v>Not Available</v>
          </cell>
          <cell r="AN8901">
            <v>0</v>
          </cell>
        </row>
        <row r="8902">
          <cell r="T8902" t="str">
            <v>wanjiali</v>
          </cell>
          <cell r="AK8902" t="str">
            <v>Not Available</v>
          </cell>
          <cell r="AN8902">
            <v>0</v>
          </cell>
        </row>
        <row r="8903">
          <cell r="T8903" t="str">
            <v>choyi</v>
          </cell>
          <cell r="AK8903" t="str">
            <v>Not Available</v>
          </cell>
          <cell r="AN8903">
            <v>0</v>
          </cell>
        </row>
        <row r="8904">
          <cell r="T8904" t="str">
            <v>luyingao</v>
          </cell>
          <cell r="AK8904" t="str">
            <v>Not Available</v>
          </cell>
          <cell r="AN8904">
            <v>0</v>
          </cell>
        </row>
        <row r="8905">
          <cell r="AK8905" t="str">
            <v>Case Not Resolved</v>
          </cell>
          <cell r="AN8905">
            <v>1</v>
          </cell>
        </row>
        <row r="8906">
          <cell r="AK8906" t="str">
            <v>2019 UVN Proof Provided</v>
          </cell>
          <cell r="AN8906">
            <v>0</v>
          </cell>
        </row>
        <row r="8907">
          <cell r="T8907" t="str">
            <v>xinru</v>
          </cell>
          <cell r="AK8907" t="str">
            <v>Not Available</v>
          </cell>
          <cell r="AN8907">
            <v>0</v>
          </cell>
        </row>
        <row r="8908">
          <cell r="T8908" t="str">
            <v>hashen</v>
          </cell>
          <cell r="AK8908" t="str">
            <v>Case Not Resolved</v>
          </cell>
          <cell r="AN8908">
            <v>0</v>
          </cell>
        </row>
        <row r="8909">
          <cell r="T8909" t="str">
            <v>mbbravo</v>
          </cell>
          <cell r="AK8909" t="str">
            <v>VAT Uploaded</v>
          </cell>
          <cell r="AN8909">
            <v>0</v>
          </cell>
        </row>
        <row r="8910">
          <cell r="T8910" t="str">
            <v>hashen</v>
          </cell>
          <cell r="AK8910" t="str">
            <v>Case Not Resolved</v>
          </cell>
          <cell r="AN8910">
            <v>0</v>
          </cell>
        </row>
        <row r="8911">
          <cell r="T8911" t="str">
            <v>rabiv</v>
          </cell>
          <cell r="AK8911" t="str">
            <v>Other - No Applicable Reason Code</v>
          </cell>
          <cell r="AN8911">
            <v>0</v>
          </cell>
        </row>
        <row r="8912">
          <cell r="T8912" t="str">
            <v>mukimovt</v>
          </cell>
          <cell r="AK8912" t="str">
            <v>Giving up account</v>
          </cell>
          <cell r="AN8912">
            <v>0</v>
          </cell>
        </row>
        <row r="8913">
          <cell r="T8913" t="str">
            <v>liuwenyu</v>
          </cell>
          <cell r="AK8913" t="str">
            <v>Case Not Resolved</v>
          </cell>
          <cell r="AN8913">
            <v>0</v>
          </cell>
        </row>
        <row r="8914">
          <cell r="T8914" t="str">
            <v>wingkwal</v>
          </cell>
          <cell r="AK8914" t="str">
            <v>Case Not Resolved</v>
          </cell>
          <cell r="AN8914">
            <v>0</v>
          </cell>
        </row>
        <row r="8915">
          <cell r="T8915" t="str">
            <v>lujang</v>
          </cell>
          <cell r="AK8915" t="str">
            <v>Case Not Resolved</v>
          </cell>
          <cell r="AN8915">
            <v>0</v>
          </cell>
        </row>
        <row r="8916">
          <cell r="T8916" t="str">
            <v>wenzchen</v>
          </cell>
          <cell r="AK8916" t="str">
            <v>Other VAT Question</v>
          </cell>
          <cell r="AN8916">
            <v>0</v>
          </cell>
        </row>
        <row r="8917">
          <cell r="AK8917" t="str">
            <v>Case Not Resolved</v>
          </cell>
          <cell r="AN8917">
            <v>1</v>
          </cell>
        </row>
        <row r="8918">
          <cell r="AK8918" t="str">
            <v>Case Not Resolved</v>
          </cell>
          <cell r="AN8918">
            <v>0</v>
          </cell>
        </row>
        <row r="8919">
          <cell r="T8919" t="str">
            <v>cheneve</v>
          </cell>
          <cell r="AK8919" t="str">
            <v>Not Available</v>
          </cell>
          <cell r="AN8919">
            <v>0</v>
          </cell>
        </row>
        <row r="8920">
          <cell r="T8920" t="str">
            <v>wenzchen</v>
          </cell>
          <cell r="AK8920" t="str">
            <v>Not Available</v>
          </cell>
          <cell r="AN8920">
            <v>0</v>
          </cell>
        </row>
        <row r="8921">
          <cell r="T8921" t="str">
            <v>hashen</v>
          </cell>
          <cell r="AK8921" t="str">
            <v>Case Not Resolved</v>
          </cell>
          <cell r="AN8921">
            <v>0</v>
          </cell>
        </row>
        <row r="8922">
          <cell r="T8922" t="str">
            <v>johnwals</v>
          </cell>
          <cell r="AK8922" t="str">
            <v>VAT Uploaded</v>
          </cell>
          <cell r="AN8922">
            <v>0</v>
          </cell>
        </row>
        <row r="8923">
          <cell r="T8923" t="str">
            <v>ninagian</v>
          </cell>
          <cell r="AK8923" t="str">
            <v>Other VAT Question</v>
          </cell>
          <cell r="AN8923">
            <v>0</v>
          </cell>
        </row>
        <row r="8924">
          <cell r="T8924" t="str">
            <v>ninagian</v>
          </cell>
          <cell r="AK8924" t="str">
            <v>Other VAT Question</v>
          </cell>
          <cell r="AN8924">
            <v>0</v>
          </cell>
        </row>
        <row r="8925">
          <cell r="T8925" t="str">
            <v>hashen</v>
          </cell>
          <cell r="AK8925" t="str">
            <v>Case Not Resolved</v>
          </cell>
          <cell r="AN8925">
            <v>0</v>
          </cell>
        </row>
        <row r="8926">
          <cell r="T8926" t="str">
            <v>johnwals</v>
          </cell>
          <cell r="AK8926" t="str">
            <v>Case Not Resolved</v>
          </cell>
          <cell r="AN8926">
            <v>0</v>
          </cell>
        </row>
        <row r="8927">
          <cell r="T8927" t="str">
            <v>hashen</v>
          </cell>
          <cell r="AK8927" t="str">
            <v>Case Not Resolved</v>
          </cell>
          <cell r="AN8927">
            <v>0</v>
          </cell>
        </row>
        <row r="8928">
          <cell r="T8928" t="str">
            <v>hashen</v>
          </cell>
          <cell r="AK8928" t="str">
            <v>VAT Uploaded</v>
          </cell>
          <cell r="AN8928">
            <v>0</v>
          </cell>
        </row>
        <row r="8929">
          <cell r="T8929" t="str">
            <v>lisiqun</v>
          </cell>
          <cell r="AK8929" t="str">
            <v>Waiting for proof</v>
          </cell>
          <cell r="AN8929">
            <v>0</v>
          </cell>
        </row>
        <row r="8930">
          <cell r="T8930" t="str">
            <v>yuxiam</v>
          </cell>
          <cell r="AK8930" t="str">
            <v>Case Not Resolved</v>
          </cell>
          <cell r="AN8930">
            <v>0</v>
          </cell>
        </row>
        <row r="8931">
          <cell r="T8931" t="str">
            <v>xiaogren</v>
          </cell>
          <cell r="AK8931" t="str">
            <v>Case Not Resolved</v>
          </cell>
          <cell r="AN8931">
            <v>0</v>
          </cell>
        </row>
        <row r="8932">
          <cell r="T8932" t="str">
            <v>chiahsl</v>
          </cell>
          <cell r="AK8932" t="str">
            <v>2019 UVN No Proof or Rejected</v>
          </cell>
          <cell r="AN8932">
            <v>0</v>
          </cell>
        </row>
        <row r="8933">
          <cell r="T8933" t="str">
            <v>chiahsl</v>
          </cell>
          <cell r="AK8933" t="str">
            <v>Not Available</v>
          </cell>
          <cell r="AN8933">
            <v>0</v>
          </cell>
        </row>
        <row r="8934">
          <cell r="AK8934" t="str">
            <v>Case Not Resolved</v>
          </cell>
          <cell r="AN8934">
            <v>0</v>
          </cell>
        </row>
        <row r="8935">
          <cell r="T8935" t="str">
            <v>myilun</v>
          </cell>
          <cell r="AK8935" t="str">
            <v>Not Available</v>
          </cell>
          <cell r="AN8935">
            <v>0</v>
          </cell>
        </row>
        <row r="8936">
          <cell r="AK8936" t="str">
            <v>Case Not Resolved</v>
          </cell>
          <cell r="AN8936">
            <v>0</v>
          </cell>
        </row>
        <row r="8937">
          <cell r="T8937" t="str">
            <v>johnwals</v>
          </cell>
          <cell r="AK8937" t="str">
            <v>Unresponsive Seller</v>
          </cell>
          <cell r="AN8937">
            <v>0</v>
          </cell>
        </row>
        <row r="8938">
          <cell r="T8938" t="str">
            <v>mukimovt</v>
          </cell>
          <cell r="AK8938" t="str">
            <v>Giving up account</v>
          </cell>
          <cell r="AN8938">
            <v>0</v>
          </cell>
        </row>
        <row r="8939">
          <cell r="T8939" t="str">
            <v>ninagian</v>
          </cell>
          <cell r="AK8939" t="str">
            <v>Other VAT Question</v>
          </cell>
          <cell r="AN8939">
            <v>0</v>
          </cell>
        </row>
        <row r="8940">
          <cell r="T8940" t="str">
            <v>hashen</v>
          </cell>
          <cell r="AK8940" t="str">
            <v>Case Not Resolved</v>
          </cell>
          <cell r="AN8940">
            <v>0</v>
          </cell>
        </row>
        <row r="8941">
          <cell r="T8941" t="str">
            <v>yumengya</v>
          </cell>
          <cell r="AK8941" t="str">
            <v>Case Not Resolved</v>
          </cell>
          <cell r="AN8941">
            <v>0</v>
          </cell>
        </row>
        <row r="8942">
          <cell r="T8942" t="str">
            <v>wngmlu</v>
          </cell>
          <cell r="AK8942" t="str">
            <v>Case Not Resolved</v>
          </cell>
          <cell r="AN8942">
            <v>0</v>
          </cell>
        </row>
        <row r="8943">
          <cell r="T8943" t="str">
            <v>yuntang</v>
          </cell>
          <cell r="AK8943" t="str">
            <v>Valid proof provided</v>
          </cell>
          <cell r="AN8943">
            <v>0</v>
          </cell>
        </row>
        <row r="8944">
          <cell r="T8944" t="str">
            <v>yuxiam</v>
          </cell>
          <cell r="AK8944" t="str">
            <v>Case Not Resolved</v>
          </cell>
          <cell r="AN8944">
            <v>0</v>
          </cell>
        </row>
        <row r="8945">
          <cell r="AK8945" t="str">
            <v>Case Not Resolved</v>
          </cell>
          <cell r="AN8945">
            <v>0</v>
          </cell>
        </row>
        <row r="8946">
          <cell r="T8946" t="str">
            <v>wenzchen</v>
          </cell>
          <cell r="AK8946" t="str">
            <v>Not Available</v>
          </cell>
          <cell r="AN8946">
            <v>0</v>
          </cell>
        </row>
        <row r="8947">
          <cell r="AK8947" t="str">
            <v>Case Not Resolved</v>
          </cell>
          <cell r="AN8947">
            <v>1</v>
          </cell>
        </row>
        <row r="8948">
          <cell r="AK8948" t="str">
            <v>Case Not Resolved</v>
          </cell>
          <cell r="AN8948">
            <v>0</v>
          </cell>
        </row>
        <row r="8949">
          <cell r="T8949" t="str">
            <v>mbbravo</v>
          </cell>
          <cell r="AK8949" t="str">
            <v>VAT Uploaded</v>
          </cell>
          <cell r="AN8949">
            <v>2</v>
          </cell>
        </row>
        <row r="8950">
          <cell r="T8950" t="str">
            <v>mbbravo</v>
          </cell>
          <cell r="AK8950" t="str">
            <v>VAT Uploaded</v>
          </cell>
          <cell r="AN8950">
            <v>0</v>
          </cell>
        </row>
        <row r="8951">
          <cell r="T8951" t="str">
            <v>hashen</v>
          </cell>
          <cell r="AK8951" t="str">
            <v>Case Not Resolved</v>
          </cell>
          <cell r="AN8951">
            <v>0</v>
          </cell>
        </row>
        <row r="8952">
          <cell r="T8952" t="str">
            <v>hashen</v>
          </cell>
          <cell r="AK8952" t="str">
            <v>Case Not Resolved</v>
          </cell>
          <cell r="AN8952">
            <v>0</v>
          </cell>
        </row>
        <row r="8953">
          <cell r="T8953" t="str">
            <v>corkeryr</v>
          </cell>
          <cell r="AK8953" t="str">
            <v>Waiting for proof</v>
          </cell>
          <cell r="AN8953">
            <v>0</v>
          </cell>
        </row>
        <row r="8954">
          <cell r="T8954" t="str">
            <v>ninagian</v>
          </cell>
          <cell r="AK8954" t="str">
            <v>Other VAT Question</v>
          </cell>
          <cell r="AN8954">
            <v>0</v>
          </cell>
        </row>
        <row r="8955">
          <cell r="T8955" t="str">
            <v>rabiv</v>
          </cell>
          <cell r="AK8955" t="str">
            <v>Valid proof provided</v>
          </cell>
          <cell r="AN8955">
            <v>0</v>
          </cell>
        </row>
        <row r="8956">
          <cell r="T8956" t="str">
            <v>yitingc</v>
          </cell>
          <cell r="AK8956" t="str">
            <v>Case Not Resolved</v>
          </cell>
          <cell r="AN8956">
            <v>0</v>
          </cell>
        </row>
        <row r="8957">
          <cell r="T8957" t="str">
            <v>wngmlu</v>
          </cell>
          <cell r="AK8957" t="str">
            <v>Case Not Resolved</v>
          </cell>
          <cell r="AN8957">
            <v>0</v>
          </cell>
        </row>
        <row r="8958">
          <cell r="T8958" t="str">
            <v>hashen</v>
          </cell>
          <cell r="AK8958" t="str">
            <v>Case Not Resolved</v>
          </cell>
          <cell r="AN8958">
            <v>0</v>
          </cell>
        </row>
        <row r="8959">
          <cell r="T8959" t="str">
            <v>wingkwal</v>
          </cell>
          <cell r="AK8959" t="str">
            <v>Case Not Resolved</v>
          </cell>
          <cell r="AN8959">
            <v>0</v>
          </cell>
        </row>
        <row r="8960">
          <cell r="T8960" t="str">
            <v>chiahsl</v>
          </cell>
          <cell r="AK8960" t="str">
            <v>Case Not Resolved</v>
          </cell>
          <cell r="AN8960">
            <v>0</v>
          </cell>
        </row>
        <row r="8961">
          <cell r="T8961" t="str">
            <v>soriniss</v>
          </cell>
          <cell r="AK8961" t="str">
            <v>VAT Uploaded</v>
          </cell>
          <cell r="AN8961">
            <v>0</v>
          </cell>
        </row>
        <row r="8962">
          <cell r="AK8962" t="str">
            <v>Case Not Resolved</v>
          </cell>
          <cell r="AN8962">
            <v>0</v>
          </cell>
        </row>
        <row r="8963">
          <cell r="T8963" t="str">
            <v>jinqin</v>
          </cell>
          <cell r="AK8963" t="str">
            <v>Not Available</v>
          </cell>
          <cell r="AN8963">
            <v>0</v>
          </cell>
        </row>
        <row r="8964">
          <cell r="T8964" t="str">
            <v>chiahsl</v>
          </cell>
          <cell r="AK8964" t="str">
            <v>2019 UVN Proof Provided</v>
          </cell>
          <cell r="AN8964">
            <v>0</v>
          </cell>
        </row>
        <row r="8965">
          <cell r="T8965" t="str">
            <v>zhaoyua</v>
          </cell>
          <cell r="AK8965" t="str">
            <v>Not Available</v>
          </cell>
          <cell r="AN8965">
            <v>0</v>
          </cell>
        </row>
        <row r="8966">
          <cell r="T8966" t="str">
            <v>johnwals</v>
          </cell>
          <cell r="AK8966" t="str">
            <v>VAT Uploaded</v>
          </cell>
          <cell r="AN8966">
            <v>0</v>
          </cell>
        </row>
        <row r="8967">
          <cell r="T8967" t="str">
            <v>johnwals</v>
          </cell>
          <cell r="AK8967" t="str">
            <v>VAT Uploaded</v>
          </cell>
          <cell r="AN8967">
            <v>1</v>
          </cell>
        </row>
        <row r="8968">
          <cell r="T8968" t="str">
            <v>ninagian</v>
          </cell>
          <cell r="AK8968" t="str">
            <v>Other VAT Question</v>
          </cell>
          <cell r="AN8968">
            <v>0</v>
          </cell>
        </row>
        <row r="8969">
          <cell r="T8969" t="str">
            <v>ninagian</v>
          </cell>
          <cell r="AK8969" t="str">
            <v>Other VAT Question</v>
          </cell>
          <cell r="AN8969">
            <v>0</v>
          </cell>
        </row>
        <row r="8970">
          <cell r="T8970" t="str">
            <v>luyingao</v>
          </cell>
          <cell r="AK8970" t="str">
            <v>Case Not Resolved</v>
          </cell>
          <cell r="AN8970">
            <v>0</v>
          </cell>
        </row>
        <row r="8971">
          <cell r="T8971" t="str">
            <v>liuwenyu</v>
          </cell>
          <cell r="AK8971" t="str">
            <v>Case Not Resolved</v>
          </cell>
          <cell r="AN8971">
            <v>0</v>
          </cell>
        </row>
        <row r="8972">
          <cell r="T8972" t="str">
            <v>ddanma</v>
          </cell>
          <cell r="AK8972" t="str">
            <v>Case Not Resolved</v>
          </cell>
          <cell r="AN8972">
            <v>0</v>
          </cell>
        </row>
        <row r="8973">
          <cell r="AK8973" t="str">
            <v>Case Not Resolved</v>
          </cell>
          <cell r="AN8973">
            <v>0</v>
          </cell>
        </row>
        <row r="8974">
          <cell r="T8974" t="str">
            <v>choyi</v>
          </cell>
          <cell r="AK8974" t="str">
            <v>Not Available</v>
          </cell>
          <cell r="AN8974">
            <v>0</v>
          </cell>
        </row>
        <row r="8975">
          <cell r="T8975" t="str">
            <v>xinru</v>
          </cell>
          <cell r="AK8975" t="str">
            <v>2019 UVN No Proof or Rejected</v>
          </cell>
          <cell r="AN8975">
            <v>0</v>
          </cell>
        </row>
        <row r="8976">
          <cell r="T8976" t="str">
            <v>ouyangl</v>
          </cell>
          <cell r="AK8976" t="str">
            <v>Not Available</v>
          </cell>
          <cell r="AN8976">
            <v>0</v>
          </cell>
        </row>
        <row r="8977">
          <cell r="AK8977" t="str">
            <v>Case Not Resolved</v>
          </cell>
          <cell r="AN8977">
            <v>0</v>
          </cell>
        </row>
        <row r="8978">
          <cell r="AK8978" t="str">
            <v>Case Not Resolved</v>
          </cell>
          <cell r="AN8978">
            <v>0</v>
          </cell>
        </row>
        <row r="8979">
          <cell r="T8979" t="str">
            <v>wanjiali</v>
          </cell>
          <cell r="AK8979" t="str">
            <v>Not Available</v>
          </cell>
          <cell r="AN8979">
            <v>0</v>
          </cell>
        </row>
        <row r="8980">
          <cell r="T8980" t="str">
            <v>johnwals</v>
          </cell>
          <cell r="AK8980" t="str">
            <v>VAT Uploaded</v>
          </cell>
          <cell r="AN8980">
            <v>0</v>
          </cell>
        </row>
        <row r="8981">
          <cell r="T8981" t="str">
            <v>rabiv</v>
          </cell>
          <cell r="AK8981" t="str">
            <v>VAT Uploaded</v>
          </cell>
          <cell r="AN8981">
            <v>0</v>
          </cell>
        </row>
        <row r="8982">
          <cell r="T8982" t="str">
            <v>johnwals</v>
          </cell>
          <cell r="AK8982" t="str">
            <v>2019 UVN Proof Provided</v>
          </cell>
          <cell r="AN8982">
            <v>0</v>
          </cell>
        </row>
        <row r="8983">
          <cell r="T8983" t="str">
            <v>corkeryr</v>
          </cell>
          <cell r="AK8983" t="str">
            <v>Unresponsive Seller</v>
          </cell>
          <cell r="AN8983">
            <v>0</v>
          </cell>
        </row>
        <row r="8984">
          <cell r="T8984" t="str">
            <v>hashen</v>
          </cell>
          <cell r="AK8984" t="str">
            <v>Case Not Resolved</v>
          </cell>
          <cell r="AN8984">
            <v>0</v>
          </cell>
        </row>
        <row r="8985">
          <cell r="T8985" t="str">
            <v>mukimovt</v>
          </cell>
          <cell r="AK8985" t="str">
            <v>Valid proof provided</v>
          </cell>
          <cell r="AN8985">
            <v>0</v>
          </cell>
        </row>
        <row r="8986">
          <cell r="T8986" t="str">
            <v>hashen</v>
          </cell>
          <cell r="AK8986" t="str">
            <v>Case Not Resolved</v>
          </cell>
          <cell r="AN8986">
            <v>0</v>
          </cell>
        </row>
        <row r="8987">
          <cell r="T8987" t="str">
            <v>yitingc</v>
          </cell>
          <cell r="AK8987" t="str">
            <v>Case Not Resolved</v>
          </cell>
          <cell r="AN8987">
            <v>0</v>
          </cell>
        </row>
        <row r="8988">
          <cell r="T8988" t="str">
            <v>yuxiam</v>
          </cell>
          <cell r="AK8988" t="str">
            <v>Case Not Resolved</v>
          </cell>
          <cell r="AN8988">
            <v>0</v>
          </cell>
        </row>
        <row r="8989">
          <cell r="T8989" t="str">
            <v>matyldk</v>
          </cell>
          <cell r="AK8989" t="str">
            <v>Case Not Resolved</v>
          </cell>
          <cell r="AN8989">
            <v>0</v>
          </cell>
        </row>
        <row r="8990">
          <cell r="T8990" t="str">
            <v>hashen</v>
          </cell>
          <cell r="AK8990" t="str">
            <v>Case Not Resolved</v>
          </cell>
          <cell r="AN8990">
            <v>0</v>
          </cell>
        </row>
        <row r="8991">
          <cell r="T8991" t="str">
            <v>lnjn</v>
          </cell>
          <cell r="AK8991" t="str">
            <v>Waiting for proof</v>
          </cell>
          <cell r="AN8991">
            <v>1</v>
          </cell>
        </row>
        <row r="8992">
          <cell r="AK8992" t="str">
            <v>Case Not Resolved</v>
          </cell>
          <cell r="AN8992">
            <v>0</v>
          </cell>
        </row>
        <row r="8993">
          <cell r="AK8993" t="str">
            <v>Case Not Resolved</v>
          </cell>
          <cell r="AN8993">
            <v>0</v>
          </cell>
        </row>
        <row r="8994">
          <cell r="T8994" t="str">
            <v>zhaoyua</v>
          </cell>
          <cell r="AK8994" t="str">
            <v>Not Available</v>
          </cell>
          <cell r="AN8994">
            <v>0</v>
          </cell>
        </row>
        <row r="8995">
          <cell r="T8995" t="str">
            <v>xinru</v>
          </cell>
          <cell r="AK8995" t="str">
            <v>Not Available</v>
          </cell>
          <cell r="AN8995">
            <v>0</v>
          </cell>
        </row>
        <row r="8996">
          <cell r="T8996" t="str">
            <v>ouyangl</v>
          </cell>
          <cell r="AK8996" t="str">
            <v>Not Available</v>
          </cell>
          <cell r="AN8996">
            <v>0</v>
          </cell>
        </row>
        <row r="8997">
          <cell r="AK8997" t="str">
            <v>Case Not Resolved</v>
          </cell>
          <cell r="AN8997">
            <v>1</v>
          </cell>
        </row>
        <row r="8998">
          <cell r="T8998" t="str">
            <v>wenzchen</v>
          </cell>
          <cell r="AK8998" t="str">
            <v>Not Available</v>
          </cell>
          <cell r="AN8998">
            <v>0</v>
          </cell>
        </row>
        <row r="8999">
          <cell r="T8999" t="str">
            <v>chilis</v>
          </cell>
          <cell r="AK8999" t="str">
            <v>Not Available</v>
          </cell>
          <cell r="AN8999">
            <v>0</v>
          </cell>
        </row>
        <row r="9000">
          <cell r="T9000" t="str">
            <v>wanjiali</v>
          </cell>
          <cell r="AK9000" t="str">
            <v>Not Available</v>
          </cell>
          <cell r="AN9000">
            <v>0</v>
          </cell>
        </row>
        <row r="9001">
          <cell r="AK9001" t="str">
            <v>Case Not Resolved</v>
          </cell>
          <cell r="AN9001">
            <v>1</v>
          </cell>
        </row>
        <row r="9002">
          <cell r="T9002" t="str">
            <v>johnwals</v>
          </cell>
          <cell r="AK9002" t="str">
            <v>VAT Uploaded</v>
          </cell>
          <cell r="AN9002">
            <v>0</v>
          </cell>
        </row>
        <row r="9003">
          <cell r="T9003" t="str">
            <v>mbbravo</v>
          </cell>
          <cell r="AK9003" t="str">
            <v>VAT Uploaded</v>
          </cell>
          <cell r="AN9003">
            <v>0</v>
          </cell>
        </row>
        <row r="9004">
          <cell r="T9004" t="str">
            <v>corkeryr</v>
          </cell>
          <cell r="AK9004" t="str">
            <v>Waiting for proof</v>
          </cell>
          <cell r="AN9004">
            <v>0</v>
          </cell>
        </row>
        <row r="9005">
          <cell r="T9005" t="str">
            <v>cillianc</v>
          </cell>
          <cell r="AK9005" t="str">
            <v>Giving up account</v>
          </cell>
          <cell r="AN9005">
            <v>2</v>
          </cell>
        </row>
        <row r="9006">
          <cell r="T9006" t="str">
            <v>johnwals</v>
          </cell>
          <cell r="AK9006" t="str">
            <v>Other VAT Question</v>
          </cell>
          <cell r="AN9006">
            <v>0</v>
          </cell>
        </row>
        <row r="9007">
          <cell r="T9007" t="str">
            <v>mbbravo</v>
          </cell>
          <cell r="AK9007" t="str">
            <v>2019 UVN No Proof or Rejected</v>
          </cell>
          <cell r="AN9007">
            <v>0</v>
          </cell>
        </row>
        <row r="9008">
          <cell r="T9008" t="str">
            <v>immatte</v>
          </cell>
          <cell r="AK9008" t="str">
            <v>Other - No Applicable Reason Code</v>
          </cell>
          <cell r="AN9008">
            <v>0</v>
          </cell>
        </row>
        <row r="9009">
          <cell r="T9009" t="str">
            <v>cillianc</v>
          </cell>
          <cell r="AK9009" t="str">
            <v>Waiting for proof</v>
          </cell>
          <cell r="AN9009">
            <v>2</v>
          </cell>
        </row>
        <row r="9010">
          <cell r="T9010" t="str">
            <v>hashen</v>
          </cell>
          <cell r="AK9010" t="str">
            <v>Case Not Resolved</v>
          </cell>
          <cell r="AN9010">
            <v>0</v>
          </cell>
        </row>
        <row r="9011">
          <cell r="T9011" t="str">
            <v>hashen</v>
          </cell>
          <cell r="AK9011" t="str">
            <v>Case Not Resolved</v>
          </cell>
          <cell r="AN9011">
            <v>0</v>
          </cell>
        </row>
        <row r="9012">
          <cell r="T9012" t="str">
            <v>zhizha</v>
          </cell>
          <cell r="AK9012" t="str">
            <v>Case Not Resolved</v>
          </cell>
          <cell r="AN9012">
            <v>0</v>
          </cell>
        </row>
        <row r="9013">
          <cell r="T9013" t="str">
            <v>yitingc</v>
          </cell>
          <cell r="AK9013" t="str">
            <v>Case Not Resolved</v>
          </cell>
          <cell r="AN9013">
            <v>0</v>
          </cell>
        </row>
        <row r="9014">
          <cell r="T9014" t="str">
            <v>johnwals</v>
          </cell>
          <cell r="AK9014" t="str">
            <v>VAT Uploaded</v>
          </cell>
          <cell r="AN9014">
            <v>0</v>
          </cell>
        </row>
        <row r="9015">
          <cell r="AK9015" t="str">
            <v>2019 UVN Proof Provided</v>
          </cell>
          <cell r="AN9015">
            <v>0</v>
          </cell>
        </row>
        <row r="9016">
          <cell r="AK9016" t="str">
            <v>Case Not Resolved</v>
          </cell>
          <cell r="AN9016">
            <v>1</v>
          </cell>
        </row>
        <row r="9017">
          <cell r="T9017" t="str">
            <v>wenzchen</v>
          </cell>
          <cell r="AK9017" t="str">
            <v>Not Available</v>
          </cell>
          <cell r="AN9017">
            <v>0</v>
          </cell>
        </row>
        <row r="9018">
          <cell r="T9018" t="str">
            <v>ouyangl</v>
          </cell>
          <cell r="AK9018" t="str">
            <v>Not Available</v>
          </cell>
          <cell r="AN9018">
            <v>0</v>
          </cell>
        </row>
        <row r="9019">
          <cell r="T9019" t="str">
            <v>wingkwal</v>
          </cell>
          <cell r="AK9019" t="str">
            <v>Not Available</v>
          </cell>
          <cell r="AN9019">
            <v>0</v>
          </cell>
        </row>
        <row r="9020">
          <cell r="AK9020" t="str">
            <v>2019 UVN Proof Provided</v>
          </cell>
          <cell r="AN9020">
            <v>0</v>
          </cell>
        </row>
        <row r="9021">
          <cell r="T9021" t="str">
            <v>matyldk</v>
          </cell>
          <cell r="AK9021" t="str">
            <v>Not Available</v>
          </cell>
          <cell r="AN9021">
            <v>0</v>
          </cell>
        </row>
        <row r="9022">
          <cell r="T9022" t="str">
            <v>corkeryr</v>
          </cell>
          <cell r="AK9022" t="str">
            <v>2019 UVN No Proof or Rejected</v>
          </cell>
          <cell r="AN9022">
            <v>0</v>
          </cell>
        </row>
        <row r="9023">
          <cell r="T9023" t="str">
            <v>yuntang</v>
          </cell>
          <cell r="AK9023" t="str">
            <v>Case Not Resolved</v>
          </cell>
          <cell r="AN9023">
            <v>0</v>
          </cell>
        </row>
        <row r="9024">
          <cell r="T9024" t="str">
            <v>yitingc</v>
          </cell>
          <cell r="AK9024" t="str">
            <v>Case Not Resolved</v>
          </cell>
          <cell r="AN9024">
            <v>0</v>
          </cell>
        </row>
        <row r="9025">
          <cell r="T9025" t="str">
            <v>chenhaiw</v>
          </cell>
          <cell r="AK9025" t="str">
            <v>Case Not Resolved</v>
          </cell>
          <cell r="AN9025">
            <v>0</v>
          </cell>
        </row>
        <row r="9026">
          <cell r="T9026" t="str">
            <v>chenhaiw</v>
          </cell>
          <cell r="AK9026" t="str">
            <v>Case Not Resolved</v>
          </cell>
          <cell r="AN9026">
            <v>0</v>
          </cell>
        </row>
        <row r="9027">
          <cell r="T9027" t="str">
            <v>wazhao</v>
          </cell>
          <cell r="AK9027" t="str">
            <v>Case Not Resolved</v>
          </cell>
          <cell r="AN9027">
            <v>0</v>
          </cell>
        </row>
        <row r="9028">
          <cell r="T9028" t="str">
            <v>liuwenyu</v>
          </cell>
          <cell r="AK9028" t="str">
            <v>Case Not Resolved</v>
          </cell>
          <cell r="AN9028">
            <v>0</v>
          </cell>
        </row>
        <row r="9029">
          <cell r="T9029" t="str">
            <v>zhaoyw</v>
          </cell>
          <cell r="AK9029" t="str">
            <v>Case Not Resolved</v>
          </cell>
          <cell r="AN9029">
            <v>0</v>
          </cell>
        </row>
        <row r="9030">
          <cell r="T9030" t="str">
            <v>hashen</v>
          </cell>
          <cell r="AK9030" t="str">
            <v>VAT Uploaded</v>
          </cell>
          <cell r="AN9030">
            <v>0</v>
          </cell>
        </row>
        <row r="9031">
          <cell r="AK9031" t="str">
            <v>Case Not Resolved</v>
          </cell>
          <cell r="AN9031">
            <v>0</v>
          </cell>
        </row>
        <row r="9032">
          <cell r="T9032" t="str">
            <v>wanjiali</v>
          </cell>
          <cell r="AK9032" t="str">
            <v>Not Available</v>
          </cell>
          <cell r="AN9032">
            <v>0</v>
          </cell>
        </row>
        <row r="9033">
          <cell r="AK9033" t="str">
            <v>Case Not Resolved</v>
          </cell>
          <cell r="AN9033">
            <v>0</v>
          </cell>
        </row>
        <row r="9034">
          <cell r="T9034" t="str">
            <v>zhaoyua</v>
          </cell>
          <cell r="AK9034" t="str">
            <v>Not Available</v>
          </cell>
          <cell r="AN9034">
            <v>0</v>
          </cell>
        </row>
        <row r="9035">
          <cell r="T9035" t="str">
            <v>myilun</v>
          </cell>
          <cell r="AK9035" t="str">
            <v>Not Available</v>
          </cell>
          <cell r="AN9035">
            <v>0</v>
          </cell>
        </row>
        <row r="9036">
          <cell r="T9036" t="str">
            <v>xinru</v>
          </cell>
          <cell r="AK9036" t="str">
            <v>Not Available</v>
          </cell>
          <cell r="AN9036">
            <v>0</v>
          </cell>
        </row>
        <row r="9037">
          <cell r="T9037" t="str">
            <v>johnwals</v>
          </cell>
          <cell r="AK9037" t="str">
            <v>VAT Uploaded</v>
          </cell>
          <cell r="AN9037">
            <v>0</v>
          </cell>
        </row>
        <row r="9038">
          <cell r="T9038" t="str">
            <v>johnwals</v>
          </cell>
          <cell r="AK9038" t="str">
            <v>2019 UVN Proof Provided</v>
          </cell>
          <cell r="AN9038">
            <v>0</v>
          </cell>
        </row>
        <row r="9039">
          <cell r="T9039" t="str">
            <v>johnwals</v>
          </cell>
          <cell r="AK9039" t="str">
            <v>2019 UVN No Proof or Rejected</v>
          </cell>
          <cell r="AN9039">
            <v>0</v>
          </cell>
        </row>
        <row r="9040">
          <cell r="T9040" t="str">
            <v>rabiv</v>
          </cell>
          <cell r="AK9040" t="str">
            <v>Waiting for proof</v>
          </cell>
          <cell r="AN9040">
            <v>0</v>
          </cell>
        </row>
        <row r="9041">
          <cell r="T9041" t="str">
            <v>hashen</v>
          </cell>
          <cell r="AK9041" t="str">
            <v>Waiting for proof</v>
          </cell>
          <cell r="AN9041">
            <v>0</v>
          </cell>
        </row>
        <row r="9042">
          <cell r="T9042" t="str">
            <v>johnwals</v>
          </cell>
          <cell r="AK9042" t="str">
            <v>Case Not Resolved</v>
          </cell>
          <cell r="AN9042">
            <v>0</v>
          </cell>
        </row>
        <row r="9043">
          <cell r="T9043" t="str">
            <v>rabiv</v>
          </cell>
          <cell r="AK9043" t="str">
            <v>Waiting for proof</v>
          </cell>
          <cell r="AN9043">
            <v>0</v>
          </cell>
        </row>
        <row r="9044">
          <cell r="T9044" t="str">
            <v>yumengya</v>
          </cell>
          <cell r="AK9044" t="str">
            <v>Case Not Resolved</v>
          </cell>
          <cell r="AN9044">
            <v>0</v>
          </cell>
        </row>
        <row r="9045">
          <cell r="T9045" t="str">
            <v>wingkwal</v>
          </cell>
          <cell r="AK9045" t="str">
            <v>Case Not Resolved</v>
          </cell>
          <cell r="AN9045">
            <v>0</v>
          </cell>
        </row>
        <row r="9046">
          <cell r="T9046" t="str">
            <v>yitingc</v>
          </cell>
          <cell r="AK9046" t="str">
            <v>Case Not Resolved</v>
          </cell>
          <cell r="AN9046">
            <v>0</v>
          </cell>
        </row>
        <row r="9047">
          <cell r="T9047" t="str">
            <v>yumengya</v>
          </cell>
          <cell r="AK9047" t="str">
            <v>Case Not Resolved</v>
          </cell>
          <cell r="AN9047">
            <v>0</v>
          </cell>
        </row>
        <row r="9048">
          <cell r="T9048" t="str">
            <v>lujang</v>
          </cell>
          <cell r="AK9048" t="str">
            <v>Case Not Resolved</v>
          </cell>
          <cell r="AN9048">
            <v>0</v>
          </cell>
        </row>
        <row r="9049">
          <cell r="T9049" t="str">
            <v>yuxiam</v>
          </cell>
          <cell r="AK9049" t="str">
            <v>Case Not Resolved</v>
          </cell>
          <cell r="AN9049">
            <v>0</v>
          </cell>
        </row>
        <row r="9050">
          <cell r="T9050" t="str">
            <v>immatte</v>
          </cell>
          <cell r="AK9050" t="str">
            <v>Other - No Applicable Reason Code</v>
          </cell>
          <cell r="AN9050">
            <v>0</v>
          </cell>
        </row>
        <row r="9051">
          <cell r="T9051" t="str">
            <v>immatte</v>
          </cell>
          <cell r="AK9051" t="str">
            <v>Other - No Applicable Reason Code</v>
          </cell>
          <cell r="AN9051">
            <v>0</v>
          </cell>
        </row>
        <row r="9052">
          <cell r="T9052" t="str">
            <v>liuwenyu</v>
          </cell>
          <cell r="AK9052" t="str">
            <v>Case Not Resolved</v>
          </cell>
          <cell r="AN9052">
            <v>0</v>
          </cell>
        </row>
        <row r="9053">
          <cell r="T9053" t="str">
            <v>xiaogren</v>
          </cell>
          <cell r="AK9053" t="str">
            <v>Case Not Resolved</v>
          </cell>
          <cell r="AN9053">
            <v>0</v>
          </cell>
        </row>
        <row r="9054">
          <cell r="T9054" t="str">
            <v>hashen</v>
          </cell>
          <cell r="AK9054" t="str">
            <v>Case Not Resolved</v>
          </cell>
          <cell r="AN9054">
            <v>0</v>
          </cell>
        </row>
        <row r="9055">
          <cell r="T9055" t="str">
            <v>lnjn</v>
          </cell>
          <cell r="AK9055" t="str">
            <v>Not Available</v>
          </cell>
          <cell r="AN9055">
            <v>0</v>
          </cell>
        </row>
        <row r="9056">
          <cell r="AK9056" t="str">
            <v>Case Not Resolved</v>
          </cell>
          <cell r="AN9056">
            <v>1</v>
          </cell>
        </row>
        <row r="9057">
          <cell r="T9057" t="str">
            <v>yitingc</v>
          </cell>
          <cell r="AK9057" t="str">
            <v>Case Not Resolved</v>
          </cell>
          <cell r="AN9057">
            <v>0</v>
          </cell>
        </row>
        <row r="9058">
          <cell r="T9058" t="str">
            <v>yitingc</v>
          </cell>
          <cell r="AK9058" t="str">
            <v>Case Not Resolved</v>
          </cell>
          <cell r="AN9058">
            <v>0</v>
          </cell>
        </row>
        <row r="9059">
          <cell r="T9059" t="str">
            <v>corkeryr</v>
          </cell>
          <cell r="AK9059" t="str">
            <v>Unresponsive Seller</v>
          </cell>
          <cell r="AN9059">
            <v>0</v>
          </cell>
        </row>
        <row r="9060">
          <cell r="T9060" t="str">
            <v>yuxiam</v>
          </cell>
          <cell r="AK9060" t="str">
            <v>Case Not Resolved</v>
          </cell>
          <cell r="AN9060">
            <v>0</v>
          </cell>
        </row>
        <row r="9061">
          <cell r="T9061" t="str">
            <v>xiaogren</v>
          </cell>
          <cell r="AK9061" t="str">
            <v>Case Not Resolved</v>
          </cell>
          <cell r="AN9061">
            <v>0</v>
          </cell>
        </row>
        <row r="9062">
          <cell r="T9062" t="str">
            <v>yuxiam</v>
          </cell>
          <cell r="AK9062" t="str">
            <v>Case Not Resolved</v>
          </cell>
          <cell r="AN9062">
            <v>0</v>
          </cell>
        </row>
        <row r="9063">
          <cell r="T9063" t="str">
            <v>xinru</v>
          </cell>
          <cell r="AK9063" t="str">
            <v>Not Available</v>
          </cell>
          <cell r="AN9063">
            <v>0</v>
          </cell>
        </row>
        <row r="9064">
          <cell r="T9064" t="str">
            <v>mbbravo</v>
          </cell>
          <cell r="AK9064" t="str">
            <v>2019 UVN Proof Provided</v>
          </cell>
          <cell r="AN9064">
            <v>0</v>
          </cell>
        </row>
        <row r="9065">
          <cell r="T9065" t="str">
            <v>johnwals</v>
          </cell>
          <cell r="AK9065" t="str">
            <v>VAT Uploaded</v>
          </cell>
          <cell r="AN9065">
            <v>0</v>
          </cell>
        </row>
        <row r="9066">
          <cell r="T9066" t="str">
            <v>johnwals</v>
          </cell>
          <cell r="AK9066" t="str">
            <v>VAT Uploaded</v>
          </cell>
          <cell r="AN9066">
            <v>0</v>
          </cell>
        </row>
        <row r="9067">
          <cell r="T9067" t="str">
            <v>johnwals</v>
          </cell>
          <cell r="AK9067" t="str">
            <v>VAT Uploaded</v>
          </cell>
          <cell r="AN9067">
            <v>0</v>
          </cell>
        </row>
        <row r="9068">
          <cell r="T9068" t="str">
            <v>mukimovt</v>
          </cell>
          <cell r="AK9068" t="str">
            <v>Other VAT Question</v>
          </cell>
          <cell r="AN9068">
            <v>0</v>
          </cell>
        </row>
        <row r="9069">
          <cell r="T9069" t="str">
            <v>johnwals</v>
          </cell>
          <cell r="AK9069" t="str">
            <v>Unresponsive Seller</v>
          </cell>
          <cell r="AN9069">
            <v>0</v>
          </cell>
        </row>
        <row r="9070">
          <cell r="T9070" t="str">
            <v>yuxiam</v>
          </cell>
          <cell r="AK9070" t="str">
            <v>Case Not Resolved</v>
          </cell>
          <cell r="AN9070">
            <v>0</v>
          </cell>
        </row>
        <row r="9071">
          <cell r="T9071" t="str">
            <v>hashen</v>
          </cell>
          <cell r="AK9071" t="str">
            <v>Case Not Resolved</v>
          </cell>
          <cell r="AN9071">
            <v>0</v>
          </cell>
        </row>
        <row r="9072">
          <cell r="T9072" t="str">
            <v>yitingc</v>
          </cell>
          <cell r="AK9072" t="str">
            <v>Case Not Resolved</v>
          </cell>
          <cell r="AN9072">
            <v>0</v>
          </cell>
        </row>
        <row r="9073">
          <cell r="T9073" t="str">
            <v>yuxiam</v>
          </cell>
          <cell r="AK9073" t="str">
            <v>Case Not Resolved</v>
          </cell>
          <cell r="AN9073">
            <v>0</v>
          </cell>
        </row>
        <row r="9074">
          <cell r="T9074" t="str">
            <v>cillianc</v>
          </cell>
          <cell r="AK9074" t="str">
            <v>Waiting for proof</v>
          </cell>
          <cell r="AN9074">
            <v>3</v>
          </cell>
        </row>
        <row r="9075">
          <cell r="T9075" t="str">
            <v>amzcri</v>
          </cell>
          <cell r="AK9075" t="str">
            <v>Other - No Applicable Reason Code</v>
          </cell>
          <cell r="AN9075">
            <v>0</v>
          </cell>
        </row>
        <row r="9076">
          <cell r="T9076" t="str">
            <v>yuxiam</v>
          </cell>
          <cell r="AK9076" t="str">
            <v>Case Not Resolved</v>
          </cell>
          <cell r="AN9076">
            <v>0</v>
          </cell>
        </row>
        <row r="9077">
          <cell r="T9077" t="str">
            <v>wazhao</v>
          </cell>
          <cell r="AK9077" t="str">
            <v>Case Not Resolved</v>
          </cell>
          <cell r="AN9077">
            <v>0</v>
          </cell>
        </row>
        <row r="9078">
          <cell r="T9078" t="str">
            <v>yuxiam</v>
          </cell>
          <cell r="AK9078" t="str">
            <v>Case Not Resolved</v>
          </cell>
          <cell r="AN9078">
            <v>0</v>
          </cell>
        </row>
        <row r="9079">
          <cell r="T9079" t="str">
            <v>chiahsl</v>
          </cell>
          <cell r="AK9079" t="str">
            <v>Not Available</v>
          </cell>
          <cell r="AN9079">
            <v>0</v>
          </cell>
        </row>
        <row r="9080">
          <cell r="T9080" t="str">
            <v>ouyangl</v>
          </cell>
          <cell r="AK9080" t="str">
            <v>Not Available</v>
          </cell>
          <cell r="AN9080">
            <v>0</v>
          </cell>
        </row>
        <row r="9081">
          <cell r="T9081" t="str">
            <v>choyi</v>
          </cell>
          <cell r="AK9081" t="str">
            <v>Not Available</v>
          </cell>
          <cell r="AN9081">
            <v>0</v>
          </cell>
        </row>
        <row r="9082">
          <cell r="AK9082" t="str">
            <v>Case Not Resolved</v>
          </cell>
          <cell r="AN9082">
            <v>0</v>
          </cell>
        </row>
        <row r="9083">
          <cell r="T9083" t="str">
            <v>johnwals</v>
          </cell>
          <cell r="AK9083" t="str">
            <v>Case Not Resolved</v>
          </cell>
          <cell r="AN9083">
            <v>0</v>
          </cell>
        </row>
        <row r="9084">
          <cell r="T9084" t="str">
            <v>mukimovt</v>
          </cell>
          <cell r="AK9084" t="str">
            <v>Waiting for proof</v>
          </cell>
          <cell r="AN9084">
            <v>0</v>
          </cell>
        </row>
        <row r="9085">
          <cell r="T9085" t="str">
            <v>wngmlu</v>
          </cell>
          <cell r="AK9085" t="str">
            <v>Case Not Resolved</v>
          </cell>
          <cell r="AN9085">
            <v>0</v>
          </cell>
        </row>
        <row r="9086">
          <cell r="T9086" t="str">
            <v>yitingc</v>
          </cell>
          <cell r="AK9086" t="str">
            <v>Case Not Resolved</v>
          </cell>
          <cell r="AN9086">
            <v>0</v>
          </cell>
        </row>
        <row r="9087">
          <cell r="T9087" t="str">
            <v>mukimovt</v>
          </cell>
          <cell r="AK9087" t="str">
            <v>Waiting for proof</v>
          </cell>
          <cell r="AN9087">
            <v>0</v>
          </cell>
        </row>
        <row r="9088">
          <cell r="T9088" t="str">
            <v>hashen</v>
          </cell>
          <cell r="AK9088" t="str">
            <v>Case Not Resolved</v>
          </cell>
          <cell r="AN9088">
            <v>0</v>
          </cell>
        </row>
        <row r="9089">
          <cell r="T9089" t="str">
            <v>yitingc</v>
          </cell>
          <cell r="AK9089" t="str">
            <v>Valid proof provided</v>
          </cell>
          <cell r="AN9089">
            <v>0</v>
          </cell>
        </row>
        <row r="9090">
          <cell r="T9090" t="str">
            <v>sunhengy</v>
          </cell>
          <cell r="AK9090" t="str">
            <v>Not Available</v>
          </cell>
          <cell r="AN9090">
            <v>0</v>
          </cell>
        </row>
        <row r="9091">
          <cell r="T9091" t="str">
            <v>wuying</v>
          </cell>
          <cell r="AK9091" t="str">
            <v>Not Available</v>
          </cell>
          <cell r="AN9091">
            <v>0</v>
          </cell>
        </row>
        <row r="9092">
          <cell r="T9092" t="str">
            <v>xinru</v>
          </cell>
          <cell r="AK9092" t="str">
            <v>Not Available</v>
          </cell>
          <cell r="AN9092">
            <v>0</v>
          </cell>
        </row>
        <row r="9093">
          <cell r="T9093" t="str">
            <v>mukimovt</v>
          </cell>
          <cell r="AK9093" t="str">
            <v>Other VAT Question</v>
          </cell>
          <cell r="AN9093">
            <v>0</v>
          </cell>
        </row>
        <row r="9094">
          <cell r="T9094" t="str">
            <v>johnwals</v>
          </cell>
          <cell r="AK9094" t="str">
            <v>Unresponsive Seller</v>
          </cell>
          <cell r="AN9094">
            <v>0</v>
          </cell>
        </row>
        <row r="9095">
          <cell r="T9095" t="str">
            <v>mbbravo</v>
          </cell>
          <cell r="AK9095" t="str">
            <v>2019 UVN No Proof or Rejected</v>
          </cell>
          <cell r="AN9095">
            <v>0</v>
          </cell>
        </row>
        <row r="9096">
          <cell r="T9096" t="str">
            <v>hashen</v>
          </cell>
          <cell r="AK9096" t="str">
            <v>Case Not Resolved</v>
          </cell>
          <cell r="AN9096">
            <v>0</v>
          </cell>
        </row>
        <row r="9097">
          <cell r="T9097" t="str">
            <v>hashen</v>
          </cell>
          <cell r="AK9097" t="str">
            <v>Case Not Resolved</v>
          </cell>
          <cell r="AN9097">
            <v>0</v>
          </cell>
        </row>
        <row r="9098">
          <cell r="T9098" t="str">
            <v>johnwals</v>
          </cell>
          <cell r="AK9098" t="str">
            <v>Case Not Resolved</v>
          </cell>
          <cell r="AN9098">
            <v>0</v>
          </cell>
        </row>
        <row r="9099">
          <cell r="T9099" t="str">
            <v>yuntang</v>
          </cell>
          <cell r="AK9099" t="str">
            <v>Case Not Resolved</v>
          </cell>
          <cell r="AN9099">
            <v>0</v>
          </cell>
        </row>
        <row r="9100">
          <cell r="T9100" t="str">
            <v>hashen</v>
          </cell>
          <cell r="AK9100" t="str">
            <v>Case Not Resolved</v>
          </cell>
          <cell r="AN9100">
            <v>0</v>
          </cell>
        </row>
        <row r="9101">
          <cell r="T9101" t="str">
            <v>yitingc</v>
          </cell>
          <cell r="AK9101" t="str">
            <v>Case Not Resolved</v>
          </cell>
          <cell r="AN9101">
            <v>0</v>
          </cell>
        </row>
        <row r="9102">
          <cell r="T9102" t="str">
            <v>liuwenyu</v>
          </cell>
          <cell r="AK9102" t="str">
            <v>Case Not Resolved</v>
          </cell>
          <cell r="AN9102">
            <v>0</v>
          </cell>
        </row>
        <row r="9103">
          <cell r="T9103" t="str">
            <v>lujang</v>
          </cell>
          <cell r="AK9103" t="str">
            <v>Case Not Resolved</v>
          </cell>
          <cell r="AN9103">
            <v>0</v>
          </cell>
        </row>
        <row r="9104">
          <cell r="T9104" t="str">
            <v>yumengya</v>
          </cell>
          <cell r="AK9104" t="str">
            <v>Case Not Resolved</v>
          </cell>
          <cell r="AN9104">
            <v>0</v>
          </cell>
        </row>
        <row r="9105">
          <cell r="T9105" t="str">
            <v>chiahsl</v>
          </cell>
          <cell r="AK9105" t="str">
            <v>Case Not Resolved</v>
          </cell>
          <cell r="AN9105">
            <v>0</v>
          </cell>
        </row>
        <row r="9106">
          <cell r="T9106" t="str">
            <v>yuxiam</v>
          </cell>
          <cell r="AK9106" t="str">
            <v>Case Not Resolved</v>
          </cell>
          <cell r="AN9106">
            <v>0</v>
          </cell>
        </row>
        <row r="9107">
          <cell r="AK9107" t="str">
            <v>Case Not Resolved</v>
          </cell>
          <cell r="AN9107">
            <v>1</v>
          </cell>
        </row>
        <row r="9108">
          <cell r="T9108" t="str">
            <v>liuwenyu</v>
          </cell>
          <cell r="AK9108" t="str">
            <v>Not Available</v>
          </cell>
          <cell r="AN9108">
            <v>0</v>
          </cell>
        </row>
        <row r="9109">
          <cell r="T9109" t="str">
            <v>myilun</v>
          </cell>
          <cell r="AK9109" t="str">
            <v>Not Available</v>
          </cell>
          <cell r="AN9109">
            <v>0</v>
          </cell>
        </row>
        <row r="9110">
          <cell r="T9110" t="str">
            <v>lnjn</v>
          </cell>
          <cell r="AK9110" t="str">
            <v>Not Available</v>
          </cell>
          <cell r="AN9110">
            <v>0</v>
          </cell>
        </row>
        <row r="9111">
          <cell r="AK9111" t="str">
            <v>2019 UVN Proof Provided</v>
          </cell>
          <cell r="AN9111">
            <v>1</v>
          </cell>
        </row>
        <row r="9112">
          <cell r="T9112" t="str">
            <v>hashen</v>
          </cell>
          <cell r="AK9112" t="str">
            <v>Case Not Resolved</v>
          </cell>
          <cell r="AN9112">
            <v>0</v>
          </cell>
        </row>
        <row r="9113">
          <cell r="T9113" t="str">
            <v>mbbravo</v>
          </cell>
          <cell r="AK9113" t="str">
            <v>2019 UVN No Proof or Rejected</v>
          </cell>
          <cell r="AN9113">
            <v>0</v>
          </cell>
        </row>
        <row r="9114">
          <cell r="T9114" t="str">
            <v>johnwals</v>
          </cell>
          <cell r="AK9114" t="str">
            <v>VAT Uploaded</v>
          </cell>
          <cell r="AN9114">
            <v>0</v>
          </cell>
        </row>
        <row r="9115">
          <cell r="T9115" t="str">
            <v>johnwals</v>
          </cell>
          <cell r="AK9115" t="str">
            <v>Unresponsive Seller</v>
          </cell>
          <cell r="AN9115">
            <v>0</v>
          </cell>
        </row>
        <row r="9116">
          <cell r="T9116" t="str">
            <v>yitingc</v>
          </cell>
          <cell r="AK9116" t="str">
            <v>Case Not Resolved</v>
          </cell>
          <cell r="AN9116">
            <v>0</v>
          </cell>
        </row>
        <row r="9117">
          <cell r="T9117" t="str">
            <v>soriniss</v>
          </cell>
          <cell r="AK9117" t="str">
            <v>Waiting for proof</v>
          </cell>
          <cell r="AN9117">
            <v>0</v>
          </cell>
        </row>
        <row r="9118">
          <cell r="T9118" t="str">
            <v>yuqhuang</v>
          </cell>
          <cell r="AK9118" t="str">
            <v>Case Not Resolved</v>
          </cell>
          <cell r="AN9118">
            <v>0</v>
          </cell>
        </row>
        <row r="9119">
          <cell r="T9119" t="str">
            <v>lujang</v>
          </cell>
          <cell r="AK9119" t="str">
            <v>Case Not Resolved</v>
          </cell>
          <cell r="AN9119">
            <v>0</v>
          </cell>
        </row>
        <row r="9120">
          <cell r="T9120" t="str">
            <v>lnjn</v>
          </cell>
          <cell r="AK9120" t="str">
            <v>Case Not Resolved</v>
          </cell>
          <cell r="AN9120">
            <v>0</v>
          </cell>
        </row>
        <row r="9121">
          <cell r="T9121" t="str">
            <v>immatte</v>
          </cell>
          <cell r="AK9121" t="str">
            <v>Other - No Applicable Reason Code</v>
          </cell>
          <cell r="AN9121">
            <v>0</v>
          </cell>
        </row>
        <row r="9122">
          <cell r="T9122" t="str">
            <v>choyi</v>
          </cell>
          <cell r="AK9122" t="str">
            <v>Not Available</v>
          </cell>
          <cell r="AN9122">
            <v>0</v>
          </cell>
        </row>
        <row r="9123">
          <cell r="T9123" t="str">
            <v>yumengya</v>
          </cell>
          <cell r="AK9123" t="str">
            <v>Not Available</v>
          </cell>
          <cell r="AN9123">
            <v>0</v>
          </cell>
        </row>
        <row r="9124">
          <cell r="T9124" t="str">
            <v>mukimovt</v>
          </cell>
          <cell r="AK9124" t="str">
            <v>2019 UVN No Proof or Rejected</v>
          </cell>
          <cell r="AN9124">
            <v>0</v>
          </cell>
        </row>
        <row r="9125">
          <cell r="AK9125" t="str">
            <v>Case Not Resolved</v>
          </cell>
          <cell r="AN9125">
            <v>1</v>
          </cell>
        </row>
        <row r="9126">
          <cell r="T9126" t="str">
            <v>mbbravo</v>
          </cell>
          <cell r="AK9126" t="str">
            <v>VAT Uploaded</v>
          </cell>
          <cell r="AN9126">
            <v>0</v>
          </cell>
        </row>
        <row r="9127">
          <cell r="T9127" t="str">
            <v>johnwals</v>
          </cell>
          <cell r="AK9127" t="str">
            <v>Waiting for proof</v>
          </cell>
          <cell r="AN9127">
            <v>0</v>
          </cell>
        </row>
        <row r="9128">
          <cell r="T9128" t="str">
            <v>johnwals</v>
          </cell>
          <cell r="AK9128" t="str">
            <v>Unresponsive Seller</v>
          </cell>
          <cell r="AN9128">
            <v>0</v>
          </cell>
        </row>
        <row r="9129">
          <cell r="T9129" t="str">
            <v>johnwals</v>
          </cell>
          <cell r="AK9129" t="str">
            <v>VAT Exception</v>
          </cell>
          <cell r="AN9129">
            <v>0</v>
          </cell>
        </row>
        <row r="9130">
          <cell r="T9130" t="str">
            <v>ninagian</v>
          </cell>
          <cell r="AK9130" t="str">
            <v>Other VAT Question</v>
          </cell>
          <cell r="AN9130">
            <v>0</v>
          </cell>
        </row>
        <row r="9131">
          <cell r="T9131" t="str">
            <v>ninagian</v>
          </cell>
          <cell r="AK9131" t="str">
            <v>Other VAT Question</v>
          </cell>
          <cell r="AN9131">
            <v>0</v>
          </cell>
        </row>
        <row r="9132">
          <cell r="T9132" t="str">
            <v>johnwals</v>
          </cell>
          <cell r="AK9132" t="str">
            <v>Waiting for proof</v>
          </cell>
          <cell r="AN9132">
            <v>0</v>
          </cell>
        </row>
        <row r="9133">
          <cell r="T9133" t="str">
            <v>johnwals</v>
          </cell>
          <cell r="AK9133" t="str">
            <v>Case Not Resolved</v>
          </cell>
          <cell r="AN9133">
            <v>0</v>
          </cell>
        </row>
        <row r="9134">
          <cell r="T9134" t="str">
            <v>johnwals</v>
          </cell>
          <cell r="AK9134" t="str">
            <v>VAT Uploaded</v>
          </cell>
          <cell r="AN9134">
            <v>0</v>
          </cell>
        </row>
        <row r="9135">
          <cell r="T9135" t="str">
            <v>wngmlu</v>
          </cell>
          <cell r="AK9135" t="str">
            <v>Case Not Resolved</v>
          </cell>
          <cell r="AN9135">
            <v>0</v>
          </cell>
        </row>
        <row r="9136">
          <cell r="T9136" t="str">
            <v>hashen</v>
          </cell>
          <cell r="AK9136" t="str">
            <v>Case Not Resolved</v>
          </cell>
          <cell r="AN9136">
            <v>0</v>
          </cell>
        </row>
        <row r="9137">
          <cell r="T9137" t="str">
            <v>amzcri</v>
          </cell>
          <cell r="AK9137" t="str">
            <v>Other - No Applicable Reason Code</v>
          </cell>
          <cell r="AN9137">
            <v>0</v>
          </cell>
        </row>
        <row r="9138">
          <cell r="T9138" t="str">
            <v>liuwenyu</v>
          </cell>
          <cell r="AK9138" t="str">
            <v>Case Not Resolved</v>
          </cell>
          <cell r="AN9138">
            <v>0</v>
          </cell>
        </row>
        <row r="9139">
          <cell r="T9139" t="str">
            <v>yuqhuang</v>
          </cell>
          <cell r="AK9139" t="str">
            <v>Case Not Resolved</v>
          </cell>
          <cell r="AN9139">
            <v>0</v>
          </cell>
        </row>
        <row r="9140">
          <cell r="T9140" t="str">
            <v>luyingao</v>
          </cell>
          <cell r="AK9140" t="str">
            <v>Case Not Resolved</v>
          </cell>
          <cell r="AN9140">
            <v>0</v>
          </cell>
        </row>
        <row r="9141">
          <cell r="T9141" t="str">
            <v>rabiv</v>
          </cell>
          <cell r="AK9141" t="str">
            <v>Waiting for proof</v>
          </cell>
          <cell r="AN9141">
            <v>0</v>
          </cell>
        </row>
        <row r="9142">
          <cell r="T9142" t="str">
            <v>hashen</v>
          </cell>
          <cell r="AK9142" t="str">
            <v>Case Not Resolved</v>
          </cell>
          <cell r="AN9142">
            <v>0</v>
          </cell>
        </row>
        <row r="9143">
          <cell r="AK9143" t="str">
            <v>Case Not Resolved</v>
          </cell>
          <cell r="AN9143">
            <v>0</v>
          </cell>
        </row>
        <row r="9144">
          <cell r="AK9144" t="str">
            <v>Case Not Resolved</v>
          </cell>
          <cell r="AN9144">
            <v>1</v>
          </cell>
        </row>
        <row r="9145">
          <cell r="AK9145" t="str">
            <v>Case Not Resolved</v>
          </cell>
          <cell r="AN9145">
            <v>1</v>
          </cell>
        </row>
        <row r="9146">
          <cell r="AK9146" t="str">
            <v>Case Not Resolved</v>
          </cell>
          <cell r="AN9146">
            <v>1</v>
          </cell>
        </row>
        <row r="9147">
          <cell r="T9147" t="str">
            <v>johnwals</v>
          </cell>
          <cell r="AK9147" t="str">
            <v>VAT Uploaded</v>
          </cell>
          <cell r="AN9147">
            <v>0</v>
          </cell>
        </row>
        <row r="9148">
          <cell r="T9148" t="str">
            <v>yuxiam</v>
          </cell>
          <cell r="AK9148" t="str">
            <v>Not Available</v>
          </cell>
          <cell r="AN9148">
            <v>0</v>
          </cell>
        </row>
        <row r="9149">
          <cell r="T9149" t="str">
            <v>corkeryr</v>
          </cell>
          <cell r="AK9149" t="str">
            <v>2019 UVN Proof Provided</v>
          </cell>
          <cell r="AN9149">
            <v>0</v>
          </cell>
        </row>
        <row r="9150">
          <cell r="T9150" t="str">
            <v>johnwals</v>
          </cell>
          <cell r="AK9150" t="str">
            <v>Case Not Resolved</v>
          </cell>
          <cell r="AN9150">
            <v>0</v>
          </cell>
        </row>
        <row r="9151">
          <cell r="T9151" t="str">
            <v>hashen</v>
          </cell>
          <cell r="AK9151" t="str">
            <v>Case Not Resolved</v>
          </cell>
          <cell r="AN9151">
            <v>0</v>
          </cell>
        </row>
        <row r="9152">
          <cell r="T9152" t="str">
            <v>wngmlu</v>
          </cell>
          <cell r="AK9152" t="str">
            <v>Case Not Resolved</v>
          </cell>
          <cell r="AN9152">
            <v>0</v>
          </cell>
        </row>
        <row r="9153">
          <cell r="T9153" t="str">
            <v>jieyaoge</v>
          </cell>
          <cell r="AK9153" t="str">
            <v>Case Not Resolved</v>
          </cell>
          <cell r="AN9153">
            <v>0</v>
          </cell>
        </row>
        <row r="9154">
          <cell r="T9154" t="str">
            <v>lisiqun</v>
          </cell>
          <cell r="AK9154" t="str">
            <v>Case Not Resolved</v>
          </cell>
          <cell r="AN9154">
            <v>0</v>
          </cell>
        </row>
        <row r="9155">
          <cell r="T9155" t="str">
            <v>yuxiam</v>
          </cell>
          <cell r="AK9155" t="str">
            <v>Case Not Resolved</v>
          </cell>
          <cell r="AN9155">
            <v>0</v>
          </cell>
        </row>
        <row r="9156">
          <cell r="T9156" t="str">
            <v>yuxiam</v>
          </cell>
          <cell r="AK9156" t="str">
            <v>Case Not Resolved</v>
          </cell>
          <cell r="AN9156">
            <v>0</v>
          </cell>
        </row>
        <row r="9157">
          <cell r="T9157" t="str">
            <v>yuqhuang</v>
          </cell>
          <cell r="AK9157" t="str">
            <v>Case Not Resolved</v>
          </cell>
          <cell r="AN9157">
            <v>0</v>
          </cell>
        </row>
        <row r="9158">
          <cell r="AK9158" t="str">
            <v>Case Not Resolved</v>
          </cell>
          <cell r="AN9158">
            <v>0</v>
          </cell>
        </row>
        <row r="9159">
          <cell r="AK9159" t="str">
            <v>Case Not Resolved</v>
          </cell>
          <cell r="AN9159">
            <v>1</v>
          </cell>
        </row>
        <row r="9160">
          <cell r="T9160" t="str">
            <v>mukimovt</v>
          </cell>
          <cell r="AK9160" t="str">
            <v>2019 UVN No Proof or Rejected</v>
          </cell>
          <cell r="AN9160">
            <v>0</v>
          </cell>
        </row>
        <row r="9161">
          <cell r="T9161" t="str">
            <v>johnwals</v>
          </cell>
          <cell r="AK9161" t="str">
            <v>Giving up account</v>
          </cell>
          <cell r="AN9161">
            <v>0</v>
          </cell>
        </row>
        <row r="9162">
          <cell r="T9162" t="str">
            <v>johnwals</v>
          </cell>
          <cell r="AK9162" t="str">
            <v>Case Not Resolved</v>
          </cell>
          <cell r="AN9162">
            <v>0</v>
          </cell>
        </row>
        <row r="9163">
          <cell r="T9163" t="str">
            <v>cillianc</v>
          </cell>
          <cell r="AK9163" t="str">
            <v>Waiting for proof</v>
          </cell>
          <cell r="AN9163">
            <v>1</v>
          </cell>
        </row>
        <row r="9164">
          <cell r="T9164" t="str">
            <v>hashen</v>
          </cell>
          <cell r="AK9164" t="str">
            <v>Case Not Resolved</v>
          </cell>
          <cell r="AN9164">
            <v>0</v>
          </cell>
        </row>
        <row r="9165">
          <cell r="T9165" t="str">
            <v>immatte</v>
          </cell>
          <cell r="AK9165" t="str">
            <v>Other - No Applicable Reason Code</v>
          </cell>
          <cell r="AN9165">
            <v>0</v>
          </cell>
        </row>
        <row r="9166">
          <cell r="T9166" t="str">
            <v>lnjn</v>
          </cell>
          <cell r="AK9166" t="str">
            <v>Case Not Resolved</v>
          </cell>
          <cell r="AN9166">
            <v>0</v>
          </cell>
        </row>
        <row r="9167">
          <cell r="T9167" t="str">
            <v>yumengya</v>
          </cell>
          <cell r="AK9167" t="str">
            <v>Not Available</v>
          </cell>
          <cell r="AN9167">
            <v>0</v>
          </cell>
        </row>
        <row r="9168">
          <cell r="T9168" t="str">
            <v>ouyangl</v>
          </cell>
          <cell r="AK9168" t="str">
            <v>Not Available</v>
          </cell>
          <cell r="AN9168">
            <v>0</v>
          </cell>
        </row>
        <row r="9169">
          <cell r="AK9169" t="str">
            <v>Case Not Resolved</v>
          </cell>
          <cell r="AN9169">
            <v>0</v>
          </cell>
        </row>
        <row r="9170">
          <cell r="T9170" t="str">
            <v>sunhengy</v>
          </cell>
          <cell r="AK9170" t="str">
            <v>Not Available</v>
          </cell>
          <cell r="AN9170">
            <v>0</v>
          </cell>
        </row>
        <row r="9171">
          <cell r="T9171" t="str">
            <v>qiweiyi</v>
          </cell>
          <cell r="AK9171" t="str">
            <v>Not Available</v>
          </cell>
          <cell r="AN9171">
            <v>0</v>
          </cell>
        </row>
        <row r="9172">
          <cell r="T9172" t="str">
            <v>hashen</v>
          </cell>
          <cell r="AK9172" t="str">
            <v>Case Not Resolved</v>
          </cell>
          <cell r="AN9172">
            <v>0</v>
          </cell>
        </row>
        <row r="9173">
          <cell r="T9173" t="str">
            <v>corkeryr</v>
          </cell>
          <cell r="AK9173" t="str">
            <v>2019 UVN Proof Provided</v>
          </cell>
          <cell r="AN9173">
            <v>0</v>
          </cell>
        </row>
        <row r="9174">
          <cell r="AK9174" t="str">
            <v>2019 UVN No Proof or Rejected</v>
          </cell>
          <cell r="AN9174">
            <v>2</v>
          </cell>
        </row>
        <row r="9175">
          <cell r="T9175" t="str">
            <v>rabiv</v>
          </cell>
          <cell r="AK9175" t="str">
            <v>VAT Uploaded</v>
          </cell>
          <cell r="AN9175">
            <v>0</v>
          </cell>
        </row>
        <row r="9176">
          <cell r="T9176" t="str">
            <v>yitingc</v>
          </cell>
          <cell r="AK9176" t="str">
            <v>Case Not Resolved</v>
          </cell>
          <cell r="AN9176">
            <v>0</v>
          </cell>
        </row>
        <row r="9177">
          <cell r="T9177" t="str">
            <v>wngmlu</v>
          </cell>
          <cell r="AK9177" t="str">
            <v>Case Not Resolved</v>
          </cell>
          <cell r="AN9177">
            <v>0</v>
          </cell>
        </row>
        <row r="9178">
          <cell r="T9178" t="str">
            <v>yumengya</v>
          </cell>
          <cell r="AK9178" t="str">
            <v>Case Not Resolved</v>
          </cell>
          <cell r="AN9178">
            <v>0</v>
          </cell>
        </row>
        <row r="9179">
          <cell r="T9179" t="str">
            <v>corkeryr</v>
          </cell>
          <cell r="AK9179" t="str">
            <v>Valid proof provided</v>
          </cell>
          <cell r="AN9179">
            <v>0</v>
          </cell>
        </row>
        <row r="9180">
          <cell r="T9180" t="str">
            <v>wngmlu</v>
          </cell>
          <cell r="AK9180" t="str">
            <v>Case Not Resolved</v>
          </cell>
          <cell r="AN9180">
            <v>0</v>
          </cell>
        </row>
        <row r="9181">
          <cell r="T9181" t="str">
            <v>yitingc</v>
          </cell>
          <cell r="AK9181" t="str">
            <v>Case Not Resolved</v>
          </cell>
          <cell r="AN9181">
            <v>0</v>
          </cell>
        </row>
        <row r="9182">
          <cell r="T9182" t="str">
            <v>yiluh</v>
          </cell>
          <cell r="AK9182" t="str">
            <v>Not Available</v>
          </cell>
          <cell r="AN9182">
            <v>0</v>
          </cell>
        </row>
        <row r="9183">
          <cell r="T9183" t="str">
            <v>mbbravo</v>
          </cell>
          <cell r="AK9183" t="str">
            <v>VAT Uploaded</v>
          </cell>
          <cell r="AN9183">
            <v>0</v>
          </cell>
        </row>
        <row r="9184">
          <cell r="T9184" t="str">
            <v>mbbravo</v>
          </cell>
          <cell r="AK9184" t="str">
            <v>VAT Uploaded</v>
          </cell>
          <cell r="AN9184">
            <v>1</v>
          </cell>
        </row>
        <row r="9185">
          <cell r="T9185" t="str">
            <v>corkeryr</v>
          </cell>
          <cell r="AK9185" t="str">
            <v>VAT Uploaded</v>
          </cell>
          <cell r="AN9185">
            <v>0</v>
          </cell>
        </row>
        <row r="9186">
          <cell r="T9186" t="str">
            <v>johnwals</v>
          </cell>
          <cell r="AK9186" t="str">
            <v>VAT Uploaded</v>
          </cell>
          <cell r="AN9186">
            <v>0</v>
          </cell>
        </row>
        <row r="9187">
          <cell r="T9187" t="str">
            <v>ninagian</v>
          </cell>
          <cell r="AK9187" t="str">
            <v>Other VAT Question</v>
          </cell>
          <cell r="AN9187">
            <v>0</v>
          </cell>
        </row>
        <row r="9188">
          <cell r="T9188" t="str">
            <v>ninagian</v>
          </cell>
          <cell r="AK9188" t="str">
            <v>Other VAT Question</v>
          </cell>
          <cell r="AN9188">
            <v>0</v>
          </cell>
        </row>
        <row r="9189">
          <cell r="T9189" t="str">
            <v>johnwals</v>
          </cell>
          <cell r="AK9189" t="str">
            <v>Case Not Resolved</v>
          </cell>
          <cell r="AN9189">
            <v>0</v>
          </cell>
        </row>
        <row r="9190">
          <cell r="T9190" t="str">
            <v>chenhaiw</v>
          </cell>
          <cell r="AK9190" t="str">
            <v>Case Not Resolved</v>
          </cell>
          <cell r="AN9190">
            <v>0</v>
          </cell>
        </row>
        <row r="9191">
          <cell r="T9191" t="str">
            <v>chenhaiw</v>
          </cell>
          <cell r="AK9191" t="str">
            <v>Case Not Resolved</v>
          </cell>
          <cell r="AN9191">
            <v>0</v>
          </cell>
        </row>
        <row r="9192">
          <cell r="T9192" t="str">
            <v>chiahsl</v>
          </cell>
          <cell r="AK9192" t="str">
            <v>Case Not Resolved</v>
          </cell>
          <cell r="AN9192">
            <v>0</v>
          </cell>
        </row>
        <row r="9193">
          <cell r="T9193" t="str">
            <v>cillianc</v>
          </cell>
          <cell r="AK9193" t="str">
            <v>Waiting for proof</v>
          </cell>
          <cell r="AN9193">
            <v>4</v>
          </cell>
        </row>
        <row r="9194">
          <cell r="T9194" t="str">
            <v>liuwenyu</v>
          </cell>
          <cell r="AK9194" t="str">
            <v>Case Not Resolved</v>
          </cell>
          <cell r="AN9194">
            <v>0</v>
          </cell>
        </row>
        <row r="9195">
          <cell r="T9195" t="str">
            <v>yumengya</v>
          </cell>
          <cell r="AK9195" t="str">
            <v>Not Available</v>
          </cell>
          <cell r="AN9195">
            <v>0</v>
          </cell>
        </row>
        <row r="9196">
          <cell r="AK9196" t="str">
            <v>2019 UVN No Proof or Rejected</v>
          </cell>
          <cell r="AN9196">
            <v>1</v>
          </cell>
        </row>
        <row r="9197">
          <cell r="AK9197" t="str">
            <v>Case Not Resolved</v>
          </cell>
          <cell r="AN9197">
            <v>1</v>
          </cell>
        </row>
        <row r="9198">
          <cell r="T9198" t="str">
            <v>wngmlu</v>
          </cell>
          <cell r="AK9198" t="str">
            <v>Not Available</v>
          </cell>
          <cell r="AN9198">
            <v>0</v>
          </cell>
        </row>
        <row r="9199">
          <cell r="T9199" t="str">
            <v>johnwals</v>
          </cell>
          <cell r="AK9199" t="str">
            <v>VAT Uploaded</v>
          </cell>
          <cell r="AN9199">
            <v>0</v>
          </cell>
        </row>
        <row r="9200">
          <cell r="T9200" t="str">
            <v>ninagian</v>
          </cell>
          <cell r="AK9200" t="str">
            <v>Other VAT Question</v>
          </cell>
          <cell r="AN9200">
            <v>0</v>
          </cell>
        </row>
        <row r="9201">
          <cell r="T9201" t="str">
            <v>mukimovt</v>
          </cell>
          <cell r="AK9201" t="str">
            <v>VAT Uploaded</v>
          </cell>
          <cell r="AN9201">
            <v>0</v>
          </cell>
        </row>
        <row r="9202">
          <cell r="T9202" t="str">
            <v>hashen</v>
          </cell>
          <cell r="AK9202" t="str">
            <v>Case Not Resolved</v>
          </cell>
          <cell r="AN9202">
            <v>0</v>
          </cell>
        </row>
        <row r="9203">
          <cell r="T9203" t="str">
            <v>johnwals</v>
          </cell>
          <cell r="AK9203" t="str">
            <v>Case Not Resolved</v>
          </cell>
          <cell r="AN9203">
            <v>0</v>
          </cell>
        </row>
        <row r="9204">
          <cell r="T9204" t="str">
            <v>johnwals</v>
          </cell>
          <cell r="AK9204" t="str">
            <v>Case Not Resolved</v>
          </cell>
          <cell r="AN9204">
            <v>0</v>
          </cell>
        </row>
        <row r="9205">
          <cell r="T9205" t="str">
            <v>wazhao</v>
          </cell>
          <cell r="AK9205" t="str">
            <v>Case Not Resolved</v>
          </cell>
          <cell r="AN9205">
            <v>0</v>
          </cell>
        </row>
        <row r="9206">
          <cell r="T9206" t="str">
            <v>wazhao</v>
          </cell>
          <cell r="AK9206" t="str">
            <v>Case Not Resolved</v>
          </cell>
          <cell r="AN9206">
            <v>0</v>
          </cell>
        </row>
        <row r="9207">
          <cell r="T9207" t="str">
            <v>hashen</v>
          </cell>
          <cell r="AK9207" t="str">
            <v>Case Not Resolved</v>
          </cell>
          <cell r="AN9207">
            <v>0</v>
          </cell>
        </row>
        <row r="9208">
          <cell r="T9208" t="str">
            <v>immatte</v>
          </cell>
          <cell r="AK9208" t="str">
            <v>Other - No Applicable Reason Code</v>
          </cell>
          <cell r="AN9208">
            <v>0</v>
          </cell>
        </row>
        <row r="9209">
          <cell r="T9209" t="str">
            <v>mukimovt</v>
          </cell>
          <cell r="AK9209" t="str">
            <v>Waiting for proof</v>
          </cell>
          <cell r="AN9209">
            <v>0</v>
          </cell>
        </row>
        <row r="9210">
          <cell r="T9210" t="str">
            <v>liuwenyu</v>
          </cell>
          <cell r="AK9210" t="str">
            <v>Case Not Resolved</v>
          </cell>
          <cell r="AN9210">
            <v>1</v>
          </cell>
        </row>
        <row r="9211">
          <cell r="T9211" t="str">
            <v>ninagian</v>
          </cell>
          <cell r="AK9211" t="str">
            <v>VAT Uploaded</v>
          </cell>
          <cell r="AN9211">
            <v>0</v>
          </cell>
        </row>
        <row r="9212">
          <cell r="AK9212" t="str">
            <v>Case Not Resolved</v>
          </cell>
          <cell r="AN9212">
            <v>1</v>
          </cell>
        </row>
        <row r="9213">
          <cell r="AK9213" t="str">
            <v>Case Not Resolved</v>
          </cell>
          <cell r="AN9213">
            <v>0</v>
          </cell>
        </row>
        <row r="9214">
          <cell r="T9214" t="str">
            <v>yuxiam</v>
          </cell>
          <cell r="AK9214" t="str">
            <v>Not Available</v>
          </cell>
          <cell r="AN9214">
            <v>0</v>
          </cell>
        </row>
        <row r="9215">
          <cell r="T9215" t="str">
            <v>mbbravo</v>
          </cell>
          <cell r="AK9215" t="str">
            <v>2019 UVN Proof Provided</v>
          </cell>
          <cell r="AN9215">
            <v>0</v>
          </cell>
        </row>
        <row r="9216">
          <cell r="T9216" t="str">
            <v>mukimovt</v>
          </cell>
          <cell r="AK9216" t="str">
            <v>Other VAT Question</v>
          </cell>
          <cell r="AN9216">
            <v>0</v>
          </cell>
        </row>
        <row r="9217">
          <cell r="AK9217" t="str">
            <v>Case Not Resolved</v>
          </cell>
          <cell r="AN9217">
            <v>0</v>
          </cell>
        </row>
        <row r="9218">
          <cell r="T9218" t="str">
            <v>johnwals</v>
          </cell>
          <cell r="AK9218" t="str">
            <v>Unresponsive Seller</v>
          </cell>
          <cell r="AN9218">
            <v>0</v>
          </cell>
        </row>
        <row r="9219">
          <cell r="T9219" t="str">
            <v>johnwals</v>
          </cell>
          <cell r="AK9219" t="str">
            <v>Case Not Resolved</v>
          </cell>
          <cell r="AN9219">
            <v>0</v>
          </cell>
        </row>
        <row r="9220">
          <cell r="T9220" t="str">
            <v>yitingc</v>
          </cell>
          <cell r="AK9220" t="str">
            <v>Case Not Resolved</v>
          </cell>
          <cell r="AN9220">
            <v>0</v>
          </cell>
        </row>
        <row r="9221">
          <cell r="T9221" t="str">
            <v>chenhaiw</v>
          </cell>
          <cell r="AK9221" t="str">
            <v>Case Not Resolved</v>
          </cell>
          <cell r="AN9221">
            <v>0</v>
          </cell>
        </row>
        <row r="9222">
          <cell r="T9222" t="str">
            <v>hashen</v>
          </cell>
          <cell r="AK9222" t="str">
            <v>Case Not Resolved</v>
          </cell>
          <cell r="AN9222">
            <v>0</v>
          </cell>
        </row>
        <row r="9223">
          <cell r="T9223" t="str">
            <v>chiahsl</v>
          </cell>
          <cell r="AK9223" t="str">
            <v>Case Not Resolved</v>
          </cell>
          <cell r="AN9223">
            <v>0</v>
          </cell>
        </row>
        <row r="9224">
          <cell r="T9224" t="str">
            <v>cillianc</v>
          </cell>
          <cell r="AK9224" t="str">
            <v>Waiting for proof</v>
          </cell>
          <cell r="AN9224">
            <v>1</v>
          </cell>
        </row>
        <row r="9225">
          <cell r="T9225" t="str">
            <v>hashen</v>
          </cell>
          <cell r="AK9225" t="str">
            <v>Case Not Resolved</v>
          </cell>
          <cell r="AN9225">
            <v>0</v>
          </cell>
        </row>
        <row r="9226">
          <cell r="T9226" t="str">
            <v>johnwals</v>
          </cell>
          <cell r="AK9226" t="str">
            <v>Case Not Resolved</v>
          </cell>
          <cell r="AN9226">
            <v>0</v>
          </cell>
        </row>
        <row r="9227">
          <cell r="AK9227" t="str">
            <v>2019 UVN Proof Provided</v>
          </cell>
          <cell r="AN9227">
            <v>0</v>
          </cell>
        </row>
        <row r="9228">
          <cell r="AK9228" t="str">
            <v>2019 UVN No Proof or Rejected</v>
          </cell>
          <cell r="AN9228">
            <v>1</v>
          </cell>
        </row>
        <row r="9229">
          <cell r="T9229" t="str">
            <v>ouyangl</v>
          </cell>
          <cell r="AK9229" t="str">
            <v>Not Available</v>
          </cell>
          <cell r="AN9229">
            <v>0</v>
          </cell>
        </row>
        <row r="9230">
          <cell r="T9230" t="str">
            <v>hashen</v>
          </cell>
          <cell r="AK9230" t="str">
            <v>Case Not Resolved</v>
          </cell>
          <cell r="AN9230">
            <v>0</v>
          </cell>
        </row>
        <row r="9231">
          <cell r="T9231" t="str">
            <v>johnwals</v>
          </cell>
          <cell r="AK9231" t="str">
            <v>2019 UVN Proof Provided</v>
          </cell>
          <cell r="AN9231">
            <v>0</v>
          </cell>
        </row>
        <row r="9232">
          <cell r="T9232" t="str">
            <v>hashen</v>
          </cell>
          <cell r="AK9232" t="str">
            <v>Case Not Resolved</v>
          </cell>
          <cell r="AN9232">
            <v>0</v>
          </cell>
        </row>
        <row r="9233">
          <cell r="T9233" t="str">
            <v>johnwals</v>
          </cell>
          <cell r="AK9233" t="str">
            <v>Case Not Resolved</v>
          </cell>
          <cell r="AN9233">
            <v>0</v>
          </cell>
        </row>
        <row r="9234">
          <cell r="T9234" t="str">
            <v>wingkwal</v>
          </cell>
          <cell r="AK9234" t="str">
            <v>Case Not Resolved</v>
          </cell>
          <cell r="AN9234">
            <v>0</v>
          </cell>
        </row>
        <row r="9235">
          <cell r="T9235" t="str">
            <v>wazhao</v>
          </cell>
          <cell r="AK9235" t="str">
            <v>Case Not Resolved</v>
          </cell>
          <cell r="AN9235">
            <v>0</v>
          </cell>
        </row>
        <row r="9236">
          <cell r="T9236" t="str">
            <v>hashen</v>
          </cell>
          <cell r="AK9236" t="str">
            <v>Case Not Resolved</v>
          </cell>
          <cell r="AN9236">
            <v>0</v>
          </cell>
        </row>
        <row r="9237">
          <cell r="T9237" t="str">
            <v>wingkwal</v>
          </cell>
          <cell r="AK9237" t="str">
            <v>Case Not Resolved</v>
          </cell>
          <cell r="AN9237">
            <v>0</v>
          </cell>
        </row>
        <row r="9238">
          <cell r="T9238" t="str">
            <v>soriniss</v>
          </cell>
          <cell r="AK9238" t="str">
            <v>VAT Uploaded</v>
          </cell>
          <cell r="AN9238">
            <v>0</v>
          </cell>
        </row>
        <row r="9239">
          <cell r="T9239" t="str">
            <v>wentingm</v>
          </cell>
          <cell r="AK9239" t="str">
            <v>Not Available</v>
          </cell>
          <cell r="AN9239">
            <v>0</v>
          </cell>
        </row>
        <row r="9240">
          <cell r="T9240" t="str">
            <v>jinqin</v>
          </cell>
          <cell r="AK9240" t="str">
            <v>Not Available</v>
          </cell>
          <cell r="AN9240">
            <v>0</v>
          </cell>
        </row>
        <row r="9241">
          <cell r="AK9241" t="str">
            <v>Case Not Resolved</v>
          </cell>
          <cell r="AN9241">
            <v>0</v>
          </cell>
        </row>
        <row r="9242">
          <cell r="AK9242" t="str">
            <v>Case Not Resolved</v>
          </cell>
          <cell r="AN9242">
            <v>0</v>
          </cell>
        </row>
        <row r="9243">
          <cell r="T9243" t="str">
            <v>yumengya</v>
          </cell>
          <cell r="AK9243" t="str">
            <v>Not Available</v>
          </cell>
          <cell r="AN9243">
            <v>0</v>
          </cell>
        </row>
        <row r="9244">
          <cell r="AK9244" t="str">
            <v>Case Not Resolved</v>
          </cell>
          <cell r="AN9244">
            <v>0</v>
          </cell>
        </row>
        <row r="9245">
          <cell r="T9245" t="str">
            <v>xinru</v>
          </cell>
          <cell r="AK9245" t="str">
            <v>Not Available</v>
          </cell>
          <cell r="AN9245">
            <v>0</v>
          </cell>
        </row>
        <row r="9246">
          <cell r="T9246" t="str">
            <v>cheneve</v>
          </cell>
          <cell r="AK9246" t="str">
            <v>Not Available</v>
          </cell>
          <cell r="AN9246">
            <v>0</v>
          </cell>
        </row>
        <row r="9247">
          <cell r="T9247" t="str">
            <v>johnwals</v>
          </cell>
          <cell r="AK9247" t="str">
            <v>2019 UVN No Proof or Rejected</v>
          </cell>
          <cell r="AN9247">
            <v>0</v>
          </cell>
        </row>
        <row r="9248">
          <cell r="T9248" t="str">
            <v>rabiv</v>
          </cell>
          <cell r="AK9248" t="str">
            <v>Other VAT Question</v>
          </cell>
          <cell r="AN9248">
            <v>0</v>
          </cell>
        </row>
        <row r="9249">
          <cell r="T9249" t="str">
            <v>johnwals</v>
          </cell>
          <cell r="AK9249" t="str">
            <v>Giving up account</v>
          </cell>
          <cell r="AN9249">
            <v>0</v>
          </cell>
        </row>
        <row r="9250">
          <cell r="T9250" t="str">
            <v>ninagian</v>
          </cell>
          <cell r="AK9250" t="str">
            <v>Other VAT Question</v>
          </cell>
          <cell r="AN9250">
            <v>0</v>
          </cell>
        </row>
        <row r="9251">
          <cell r="T9251" t="str">
            <v>yuntang</v>
          </cell>
          <cell r="AK9251" t="str">
            <v>Case Not Resolved</v>
          </cell>
          <cell r="AN9251">
            <v>0</v>
          </cell>
        </row>
        <row r="9252">
          <cell r="T9252" t="str">
            <v>wazhao</v>
          </cell>
          <cell r="AK9252" t="str">
            <v>Case Not Resolved</v>
          </cell>
          <cell r="AN9252">
            <v>0</v>
          </cell>
        </row>
        <row r="9253">
          <cell r="T9253" t="str">
            <v>wazhao</v>
          </cell>
          <cell r="AK9253" t="str">
            <v>Case Not Resolved</v>
          </cell>
          <cell r="AN9253">
            <v>0</v>
          </cell>
        </row>
        <row r="9254">
          <cell r="T9254" t="str">
            <v>yitingc</v>
          </cell>
          <cell r="AK9254" t="str">
            <v>Case Not Resolved</v>
          </cell>
          <cell r="AN9254">
            <v>0</v>
          </cell>
        </row>
        <row r="9255">
          <cell r="T9255" t="str">
            <v>lujang</v>
          </cell>
          <cell r="AK9255" t="str">
            <v>Case Not Resolved</v>
          </cell>
          <cell r="AN9255">
            <v>0</v>
          </cell>
        </row>
        <row r="9256">
          <cell r="T9256" t="str">
            <v>cillianc</v>
          </cell>
          <cell r="AK9256" t="str">
            <v>Waiting for proof</v>
          </cell>
          <cell r="AN9256">
            <v>4</v>
          </cell>
        </row>
        <row r="9257">
          <cell r="T9257" t="str">
            <v>ddanma</v>
          </cell>
          <cell r="AK9257" t="str">
            <v>Waiting for proof</v>
          </cell>
          <cell r="AN9257">
            <v>0</v>
          </cell>
        </row>
        <row r="9258">
          <cell r="T9258" t="str">
            <v>hashen</v>
          </cell>
          <cell r="AK9258" t="str">
            <v>Case Not Resolved</v>
          </cell>
          <cell r="AN9258">
            <v>0</v>
          </cell>
        </row>
        <row r="9259">
          <cell r="T9259" t="str">
            <v>xiaogren</v>
          </cell>
          <cell r="AK9259" t="str">
            <v>Case Not Resolved</v>
          </cell>
          <cell r="AN9259">
            <v>0</v>
          </cell>
        </row>
        <row r="9260">
          <cell r="T9260" t="str">
            <v>yitingc</v>
          </cell>
          <cell r="AK9260" t="str">
            <v>Case Not Resolved</v>
          </cell>
          <cell r="AN9260">
            <v>0</v>
          </cell>
        </row>
        <row r="9261">
          <cell r="T9261" t="str">
            <v>lisiqun</v>
          </cell>
          <cell r="AK9261" t="str">
            <v>Case Not Resolved</v>
          </cell>
          <cell r="AN9261">
            <v>0</v>
          </cell>
        </row>
        <row r="9262">
          <cell r="T9262" t="str">
            <v>liuwenyu</v>
          </cell>
          <cell r="AK9262" t="str">
            <v>Not Available</v>
          </cell>
          <cell r="AN9262">
            <v>0</v>
          </cell>
        </row>
        <row r="9263">
          <cell r="T9263" t="str">
            <v>sunhengy</v>
          </cell>
          <cell r="AK9263" t="str">
            <v>Not Available</v>
          </cell>
          <cell r="AN9263">
            <v>0</v>
          </cell>
        </row>
        <row r="9264">
          <cell r="T9264" t="str">
            <v>myilun</v>
          </cell>
          <cell r="AK9264" t="str">
            <v>Not Available</v>
          </cell>
          <cell r="AN9264">
            <v>0</v>
          </cell>
        </row>
        <row r="9265">
          <cell r="T9265" t="str">
            <v>wanjiali</v>
          </cell>
          <cell r="AK9265" t="str">
            <v>Not Available</v>
          </cell>
          <cell r="AN9265">
            <v>0</v>
          </cell>
        </row>
        <row r="9266">
          <cell r="T9266" t="str">
            <v>mbbravo</v>
          </cell>
          <cell r="AK9266" t="str">
            <v>VAT Uploaded</v>
          </cell>
          <cell r="AN9266">
            <v>0</v>
          </cell>
        </row>
        <row r="9267">
          <cell r="T9267" t="str">
            <v>rabiv</v>
          </cell>
          <cell r="AK9267" t="str">
            <v>Waiting for proof</v>
          </cell>
          <cell r="AN9267">
            <v>0</v>
          </cell>
        </row>
        <row r="9268">
          <cell r="T9268" t="str">
            <v>johnwals</v>
          </cell>
          <cell r="AK9268" t="str">
            <v>Unresponsive Seller</v>
          </cell>
          <cell r="AN9268">
            <v>0</v>
          </cell>
        </row>
        <row r="9269">
          <cell r="T9269" t="str">
            <v>johnwals</v>
          </cell>
          <cell r="AK9269" t="str">
            <v>Unresponsive Seller</v>
          </cell>
          <cell r="AN9269">
            <v>0</v>
          </cell>
        </row>
        <row r="9270">
          <cell r="T9270" t="str">
            <v>johnwals</v>
          </cell>
          <cell r="AK9270" t="str">
            <v>Unresponsive Seller</v>
          </cell>
          <cell r="AN9270">
            <v>0</v>
          </cell>
        </row>
        <row r="9271">
          <cell r="T9271" t="str">
            <v>hashen</v>
          </cell>
          <cell r="AK9271" t="str">
            <v>Case Not Resolved</v>
          </cell>
          <cell r="AN9271">
            <v>0</v>
          </cell>
        </row>
        <row r="9272">
          <cell r="T9272" t="str">
            <v>hashen</v>
          </cell>
          <cell r="AK9272" t="str">
            <v>Case Not Resolved</v>
          </cell>
          <cell r="AN9272">
            <v>0</v>
          </cell>
        </row>
        <row r="9273">
          <cell r="T9273" t="str">
            <v>hashen</v>
          </cell>
          <cell r="AK9273" t="str">
            <v>Case Not Resolved</v>
          </cell>
          <cell r="AN9273">
            <v>0</v>
          </cell>
        </row>
        <row r="9274">
          <cell r="T9274" t="str">
            <v>yitingc</v>
          </cell>
          <cell r="AK9274" t="str">
            <v>Case Not Resolved</v>
          </cell>
          <cell r="AN9274">
            <v>0</v>
          </cell>
        </row>
        <row r="9275">
          <cell r="T9275" t="str">
            <v>wazhao</v>
          </cell>
          <cell r="AK9275" t="str">
            <v>Case Not Resolved</v>
          </cell>
          <cell r="AN9275">
            <v>0</v>
          </cell>
        </row>
        <row r="9276">
          <cell r="T9276" t="str">
            <v>ddanma</v>
          </cell>
          <cell r="AK9276" t="str">
            <v>Case Not Resolved</v>
          </cell>
          <cell r="AN9276">
            <v>0</v>
          </cell>
        </row>
        <row r="9277">
          <cell r="T9277" t="str">
            <v>hashen</v>
          </cell>
          <cell r="AK9277" t="str">
            <v>Case Not Resolved</v>
          </cell>
          <cell r="AN9277">
            <v>0</v>
          </cell>
        </row>
        <row r="9278">
          <cell r="T9278" t="str">
            <v>xinru</v>
          </cell>
          <cell r="AK9278" t="str">
            <v>Not Available</v>
          </cell>
          <cell r="AN9278">
            <v>0</v>
          </cell>
        </row>
        <row r="9279">
          <cell r="T9279" t="str">
            <v>cheneve</v>
          </cell>
          <cell r="AK9279" t="str">
            <v>Not Available</v>
          </cell>
          <cell r="AN9279">
            <v>0</v>
          </cell>
        </row>
        <row r="9280">
          <cell r="AK9280" t="str">
            <v>2019 UVN Proof Provided</v>
          </cell>
          <cell r="AN9280">
            <v>0</v>
          </cell>
        </row>
        <row r="9281">
          <cell r="AK9281" t="str">
            <v>Case Not Resolved</v>
          </cell>
          <cell r="AN9281">
            <v>0</v>
          </cell>
        </row>
        <row r="9282">
          <cell r="AK9282" t="str">
            <v>Case Not Resolved</v>
          </cell>
          <cell r="AN9282">
            <v>0</v>
          </cell>
        </row>
        <row r="9283">
          <cell r="T9283" t="str">
            <v>johnwals</v>
          </cell>
          <cell r="AK9283" t="str">
            <v>2019 UVN No Proof or Rejected</v>
          </cell>
          <cell r="AN9283">
            <v>0</v>
          </cell>
        </row>
        <row r="9284">
          <cell r="T9284" t="str">
            <v>johnwals</v>
          </cell>
          <cell r="AK9284" t="str">
            <v>Unresponsive Seller</v>
          </cell>
          <cell r="AN9284">
            <v>0</v>
          </cell>
        </row>
        <row r="9285">
          <cell r="T9285" t="str">
            <v>hashen</v>
          </cell>
          <cell r="AK9285" t="str">
            <v>Case Not Resolved</v>
          </cell>
          <cell r="AN9285">
            <v>0</v>
          </cell>
        </row>
        <row r="9286">
          <cell r="T9286" t="str">
            <v>hashen</v>
          </cell>
          <cell r="AK9286" t="str">
            <v>Case Not Resolved</v>
          </cell>
          <cell r="AN9286">
            <v>0</v>
          </cell>
        </row>
        <row r="9287">
          <cell r="T9287" t="str">
            <v>soriniss</v>
          </cell>
          <cell r="AK9287" t="str">
            <v>Other - No Applicable Reason Code</v>
          </cell>
          <cell r="AN9287">
            <v>0</v>
          </cell>
        </row>
        <row r="9288">
          <cell r="T9288" t="str">
            <v>chenhaiw</v>
          </cell>
          <cell r="AK9288" t="str">
            <v>Valid proof provided</v>
          </cell>
          <cell r="AN9288">
            <v>0</v>
          </cell>
        </row>
        <row r="9289">
          <cell r="T9289" t="str">
            <v>yitingc</v>
          </cell>
          <cell r="AK9289" t="str">
            <v>Case Not Resolved</v>
          </cell>
          <cell r="AN9289">
            <v>0</v>
          </cell>
        </row>
        <row r="9290">
          <cell r="T9290" t="str">
            <v>yitingc</v>
          </cell>
          <cell r="AK9290" t="str">
            <v>Case Not Resolved</v>
          </cell>
          <cell r="AN9290">
            <v>0</v>
          </cell>
        </row>
        <row r="9291">
          <cell r="T9291" t="str">
            <v>liuwenyu</v>
          </cell>
          <cell r="AK9291" t="str">
            <v>Not Available</v>
          </cell>
          <cell r="AN9291">
            <v>0</v>
          </cell>
        </row>
        <row r="9292">
          <cell r="AK9292" t="str">
            <v>Case Not Resolved</v>
          </cell>
          <cell r="AN9292">
            <v>1</v>
          </cell>
        </row>
        <row r="9293">
          <cell r="T9293" t="str">
            <v>lujang</v>
          </cell>
          <cell r="AK9293" t="str">
            <v>DE Tax Certificate Application Form - Approved</v>
          </cell>
          <cell r="AN9293">
            <v>0</v>
          </cell>
        </row>
        <row r="9294">
          <cell r="T9294" t="str">
            <v>wanjiali</v>
          </cell>
          <cell r="AK9294" t="str">
            <v>Not Available</v>
          </cell>
          <cell r="AN9294">
            <v>0</v>
          </cell>
        </row>
        <row r="9295">
          <cell r="AK9295" t="str">
            <v>Case Not Resolved</v>
          </cell>
          <cell r="AN9295">
            <v>0</v>
          </cell>
        </row>
        <row r="9296">
          <cell r="T9296" t="str">
            <v>johnwals</v>
          </cell>
          <cell r="AK9296" t="str">
            <v>2019 UVN Proof Provided</v>
          </cell>
          <cell r="AN9296">
            <v>0</v>
          </cell>
        </row>
        <row r="9297">
          <cell r="T9297" t="str">
            <v>matyldk</v>
          </cell>
          <cell r="AK9297" t="str">
            <v>Not Available</v>
          </cell>
          <cell r="AN9297">
            <v>0</v>
          </cell>
        </row>
        <row r="9298">
          <cell r="T9298" t="str">
            <v>johnwals</v>
          </cell>
          <cell r="AK9298" t="str">
            <v>Unresponsive Seller</v>
          </cell>
          <cell r="AN9298">
            <v>0</v>
          </cell>
        </row>
        <row r="9299">
          <cell r="T9299" t="str">
            <v>hashen</v>
          </cell>
          <cell r="AK9299" t="str">
            <v>Case Not Resolved</v>
          </cell>
          <cell r="AN9299">
            <v>0</v>
          </cell>
        </row>
        <row r="9300">
          <cell r="T9300" t="str">
            <v>yuntang</v>
          </cell>
          <cell r="AK9300" t="str">
            <v>Case Not Resolved</v>
          </cell>
          <cell r="AN9300">
            <v>0</v>
          </cell>
        </row>
        <row r="9301">
          <cell r="T9301" t="str">
            <v>liuwenyu</v>
          </cell>
          <cell r="AK9301" t="str">
            <v>Case Not Resolved</v>
          </cell>
          <cell r="AN9301">
            <v>0</v>
          </cell>
        </row>
        <row r="9302">
          <cell r="T9302" t="str">
            <v>chiahsl</v>
          </cell>
          <cell r="AK9302" t="str">
            <v>Case Not Resolved</v>
          </cell>
          <cell r="AN9302">
            <v>0</v>
          </cell>
        </row>
        <row r="9303">
          <cell r="T9303" t="str">
            <v>cillianc</v>
          </cell>
          <cell r="AK9303" t="str">
            <v>Waiting for proof</v>
          </cell>
          <cell r="AN9303">
            <v>2</v>
          </cell>
        </row>
        <row r="9304">
          <cell r="T9304" t="str">
            <v>luyingao</v>
          </cell>
          <cell r="AK9304" t="str">
            <v>Case Not Resolved</v>
          </cell>
          <cell r="AN9304">
            <v>0</v>
          </cell>
        </row>
        <row r="9305">
          <cell r="T9305" t="str">
            <v>lisiqun</v>
          </cell>
          <cell r="AK9305" t="str">
            <v>Case Not Resolved</v>
          </cell>
          <cell r="AN9305">
            <v>0</v>
          </cell>
        </row>
        <row r="9306">
          <cell r="T9306" t="str">
            <v>yuxiam</v>
          </cell>
          <cell r="AK9306" t="str">
            <v>Case Not Resolved</v>
          </cell>
          <cell r="AN9306">
            <v>0</v>
          </cell>
        </row>
        <row r="9307">
          <cell r="T9307" t="str">
            <v>yitingc</v>
          </cell>
          <cell r="AK9307" t="str">
            <v>Case Not Resolved</v>
          </cell>
          <cell r="AN9307">
            <v>0</v>
          </cell>
        </row>
        <row r="9308">
          <cell r="T9308" t="str">
            <v>xiaogren</v>
          </cell>
          <cell r="AK9308" t="str">
            <v>Case Not Resolved</v>
          </cell>
          <cell r="AN9308">
            <v>0</v>
          </cell>
        </row>
        <row r="9309">
          <cell r="T9309" t="str">
            <v>yuxiam</v>
          </cell>
          <cell r="AK9309" t="str">
            <v>Case Not Resolved</v>
          </cell>
          <cell r="AN9309">
            <v>0</v>
          </cell>
        </row>
        <row r="9310">
          <cell r="T9310" t="str">
            <v>yitingc</v>
          </cell>
          <cell r="AK9310" t="str">
            <v>Case Not Resolved</v>
          </cell>
          <cell r="AN9310">
            <v>0</v>
          </cell>
        </row>
        <row r="9311">
          <cell r="T9311" t="str">
            <v>yitingc</v>
          </cell>
          <cell r="AK9311" t="str">
            <v>Case Not Resolved</v>
          </cell>
          <cell r="AN9311">
            <v>0</v>
          </cell>
        </row>
        <row r="9312">
          <cell r="AK9312" t="str">
            <v>Case Not Resolved</v>
          </cell>
          <cell r="AN9312">
            <v>0</v>
          </cell>
        </row>
        <row r="9313">
          <cell r="T9313" t="str">
            <v>wanjiali</v>
          </cell>
          <cell r="AK9313" t="str">
            <v>Not Available</v>
          </cell>
          <cell r="AN9313">
            <v>0</v>
          </cell>
        </row>
        <row r="9314">
          <cell r="AK9314" t="str">
            <v>Case Not Resolved</v>
          </cell>
          <cell r="AN9314">
            <v>0</v>
          </cell>
        </row>
        <row r="9315">
          <cell r="T9315" t="str">
            <v>wenzchen</v>
          </cell>
          <cell r="AK9315" t="str">
            <v>Not Available</v>
          </cell>
          <cell r="AN9315">
            <v>0</v>
          </cell>
        </row>
        <row r="9316">
          <cell r="AK9316" t="str">
            <v>Case Not Resolved</v>
          </cell>
          <cell r="AN9316">
            <v>1</v>
          </cell>
        </row>
        <row r="9317">
          <cell r="T9317" t="str">
            <v>cillianc</v>
          </cell>
          <cell r="AK9317" t="str">
            <v>2019 UVN No Proof or Rejected</v>
          </cell>
          <cell r="AN9317">
            <v>0</v>
          </cell>
        </row>
        <row r="9318">
          <cell r="AK9318" t="str">
            <v>2019 UVN No Proof or Rejected</v>
          </cell>
          <cell r="AN9318">
            <v>0</v>
          </cell>
        </row>
        <row r="9319">
          <cell r="AK9319" t="str">
            <v>Case Not Resolved</v>
          </cell>
          <cell r="AN9319">
            <v>1</v>
          </cell>
        </row>
        <row r="9320">
          <cell r="T9320" t="str">
            <v>johnwals</v>
          </cell>
          <cell r="AK9320" t="str">
            <v>VAT Uploaded</v>
          </cell>
          <cell r="AN9320">
            <v>0</v>
          </cell>
        </row>
        <row r="9321">
          <cell r="T9321" t="str">
            <v>ninagian</v>
          </cell>
          <cell r="AK9321" t="str">
            <v>Other VAT Question</v>
          </cell>
          <cell r="AN9321">
            <v>0</v>
          </cell>
        </row>
        <row r="9322">
          <cell r="T9322" t="str">
            <v>hashen</v>
          </cell>
          <cell r="AK9322" t="str">
            <v>Case Not Resolved</v>
          </cell>
          <cell r="AN9322">
            <v>0</v>
          </cell>
        </row>
        <row r="9323">
          <cell r="T9323" t="str">
            <v>yitingc</v>
          </cell>
          <cell r="AK9323" t="str">
            <v>Case Not Resolved</v>
          </cell>
          <cell r="AN9323">
            <v>0</v>
          </cell>
        </row>
        <row r="9324">
          <cell r="T9324" t="str">
            <v>wazhao</v>
          </cell>
          <cell r="AK9324" t="str">
            <v>Case Not Resolved</v>
          </cell>
          <cell r="AN9324">
            <v>0</v>
          </cell>
        </row>
        <row r="9325">
          <cell r="T9325" t="str">
            <v>yitingc</v>
          </cell>
          <cell r="AK9325" t="str">
            <v>Case Not Resolved</v>
          </cell>
          <cell r="AN9325">
            <v>0</v>
          </cell>
        </row>
        <row r="9326">
          <cell r="T9326" t="str">
            <v>chiahsl</v>
          </cell>
          <cell r="AK9326" t="str">
            <v>Case Not Resolved</v>
          </cell>
          <cell r="AN9326">
            <v>0</v>
          </cell>
        </row>
        <row r="9327">
          <cell r="T9327" t="str">
            <v>yuntang</v>
          </cell>
          <cell r="AK9327" t="str">
            <v>Case Not Resolved</v>
          </cell>
          <cell r="AN9327">
            <v>1</v>
          </cell>
        </row>
        <row r="9328">
          <cell r="T9328" t="str">
            <v>hashen</v>
          </cell>
          <cell r="AK9328" t="str">
            <v>VAT Uploaded</v>
          </cell>
          <cell r="AN9328">
            <v>0</v>
          </cell>
        </row>
        <row r="9329">
          <cell r="T9329" t="str">
            <v>liuwenyu</v>
          </cell>
          <cell r="AK9329" t="str">
            <v>Case Not Resolved</v>
          </cell>
          <cell r="AN9329">
            <v>0</v>
          </cell>
        </row>
        <row r="9330">
          <cell r="T9330" t="str">
            <v>wazhao</v>
          </cell>
          <cell r="AK9330" t="str">
            <v>Case Not Resolved</v>
          </cell>
          <cell r="AN9330">
            <v>0</v>
          </cell>
        </row>
        <row r="9331">
          <cell r="T9331" t="str">
            <v>hashen</v>
          </cell>
          <cell r="AK9331" t="str">
            <v>Case Not Resolved</v>
          </cell>
          <cell r="AN9331">
            <v>0</v>
          </cell>
        </row>
        <row r="9332">
          <cell r="T9332" t="str">
            <v>cillianc</v>
          </cell>
          <cell r="AK9332" t="str">
            <v>Giving up account</v>
          </cell>
          <cell r="AN9332">
            <v>0</v>
          </cell>
        </row>
        <row r="9333">
          <cell r="AK9333" t="str">
            <v>Case Not Resolved</v>
          </cell>
          <cell r="AN9333">
            <v>0</v>
          </cell>
        </row>
        <row r="9334">
          <cell r="T9334" t="str">
            <v>corkeryr</v>
          </cell>
          <cell r="AK9334" t="str">
            <v>VAT Uploaded</v>
          </cell>
          <cell r="AN9334">
            <v>0</v>
          </cell>
        </row>
        <row r="9335">
          <cell r="T9335" t="str">
            <v>hashen</v>
          </cell>
          <cell r="AK9335" t="str">
            <v>Case Not Resolved</v>
          </cell>
          <cell r="AN9335">
            <v>0</v>
          </cell>
        </row>
        <row r="9336">
          <cell r="T9336" t="str">
            <v>johnwals</v>
          </cell>
          <cell r="AK9336" t="str">
            <v>Case Not Resolved</v>
          </cell>
          <cell r="AN9336">
            <v>0</v>
          </cell>
        </row>
        <row r="9337">
          <cell r="T9337" t="str">
            <v>wazhao</v>
          </cell>
          <cell r="AK9337" t="str">
            <v>Case Not Resolved</v>
          </cell>
          <cell r="AN9337">
            <v>0</v>
          </cell>
        </row>
        <row r="9338">
          <cell r="T9338" t="str">
            <v>yitingc</v>
          </cell>
          <cell r="AK9338" t="str">
            <v>Case Not Resolved</v>
          </cell>
          <cell r="AN9338">
            <v>0</v>
          </cell>
        </row>
        <row r="9339">
          <cell r="T9339" t="str">
            <v>chenhaiw</v>
          </cell>
          <cell r="AK9339" t="str">
            <v>Case Not Resolved</v>
          </cell>
          <cell r="AN9339">
            <v>0</v>
          </cell>
        </row>
        <row r="9340">
          <cell r="T9340" t="str">
            <v>yuxiam</v>
          </cell>
          <cell r="AK9340" t="str">
            <v>Case Not Resolved</v>
          </cell>
          <cell r="AN9340">
            <v>0</v>
          </cell>
        </row>
        <row r="9341">
          <cell r="T9341" t="str">
            <v>yuxiam</v>
          </cell>
          <cell r="AK9341" t="str">
            <v>Case Not Resolved</v>
          </cell>
          <cell r="AN9341">
            <v>0</v>
          </cell>
        </row>
        <row r="9342">
          <cell r="T9342" t="str">
            <v>yuqhuang</v>
          </cell>
          <cell r="AK9342" t="str">
            <v>Case Not Resolved</v>
          </cell>
          <cell r="AN9342">
            <v>0</v>
          </cell>
        </row>
        <row r="9343">
          <cell r="AK9343" t="str">
            <v>Case Not Resolved</v>
          </cell>
          <cell r="AN9343">
            <v>0</v>
          </cell>
        </row>
        <row r="9344">
          <cell r="AK9344" t="str">
            <v>Case Not Resolved</v>
          </cell>
          <cell r="AN9344">
            <v>1</v>
          </cell>
        </row>
        <row r="9345">
          <cell r="AK9345" t="str">
            <v>Case Not Resolved</v>
          </cell>
          <cell r="AN9345">
            <v>0</v>
          </cell>
        </row>
        <row r="9346">
          <cell r="T9346" t="str">
            <v>hashen</v>
          </cell>
          <cell r="AK9346" t="str">
            <v>Case Not Resolved</v>
          </cell>
          <cell r="AN9346">
            <v>0</v>
          </cell>
        </row>
        <row r="9347">
          <cell r="T9347" t="str">
            <v>hashen</v>
          </cell>
          <cell r="AK9347" t="str">
            <v>Case Not Resolved</v>
          </cell>
          <cell r="AN9347">
            <v>0</v>
          </cell>
        </row>
        <row r="9348">
          <cell r="T9348" t="str">
            <v>mukimovt</v>
          </cell>
          <cell r="AK9348" t="str">
            <v>Other VAT Question</v>
          </cell>
          <cell r="AN9348">
            <v>0</v>
          </cell>
        </row>
        <row r="9349">
          <cell r="T9349" t="str">
            <v>johnwals</v>
          </cell>
          <cell r="AK9349" t="str">
            <v>Other VAT Question</v>
          </cell>
          <cell r="AN9349">
            <v>0</v>
          </cell>
        </row>
        <row r="9350">
          <cell r="T9350" t="str">
            <v>rabiv</v>
          </cell>
          <cell r="AK9350" t="str">
            <v>Other VAT Question</v>
          </cell>
          <cell r="AN9350">
            <v>0</v>
          </cell>
        </row>
        <row r="9351">
          <cell r="T9351" t="str">
            <v>rabiv</v>
          </cell>
          <cell r="AK9351" t="str">
            <v>VAT Uploaded</v>
          </cell>
          <cell r="AN9351">
            <v>0</v>
          </cell>
        </row>
        <row r="9352">
          <cell r="T9352" t="str">
            <v>hashen</v>
          </cell>
          <cell r="AK9352" t="str">
            <v>Case Not Resolved</v>
          </cell>
          <cell r="AN9352">
            <v>0</v>
          </cell>
        </row>
        <row r="9353">
          <cell r="T9353" t="str">
            <v>matyldk</v>
          </cell>
          <cell r="AK9353" t="str">
            <v>Not Available</v>
          </cell>
          <cell r="AN9353">
            <v>0</v>
          </cell>
        </row>
        <row r="9354">
          <cell r="T9354" t="str">
            <v>johnwals</v>
          </cell>
          <cell r="AK9354" t="str">
            <v>Unresponsive Seller</v>
          </cell>
          <cell r="AN9354">
            <v>0</v>
          </cell>
        </row>
        <row r="9355">
          <cell r="T9355" t="str">
            <v>yuntang</v>
          </cell>
          <cell r="AK9355" t="str">
            <v>Case Not Resolved</v>
          </cell>
          <cell r="AN9355">
            <v>0</v>
          </cell>
        </row>
        <row r="9356">
          <cell r="T9356" t="str">
            <v>yitingc</v>
          </cell>
          <cell r="AK9356" t="str">
            <v>Case Not Resolved</v>
          </cell>
          <cell r="AN9356">
            <v>0</v>
          </cell>
        </row>
        <row r="9357">
          <cell r="T9357" t="str">
            <v>yitingc</v>
          </cell>
          <cell r="AK9357" t="str">
            <v>Case Not Resolved</v>
          </cell>
          <cell r="AN9357">
            <v>0</v>
          </cell>
        </row>
        <row r="9358">
          <cell r="T9358" t="str">
            <v>lisiqun</v>
          </cell>
          <cell r="AK9358" t="str">
            <v>Case Not Resolved</v>
          </cell>
          <cell r="AN9358">
            <v>0</v>
          </cell>
        </row>
        <row r="9359">
          <cell r="T9359" t="str">
            <v>yuxiam</v>
          </cell>
          <cell r="AK9359" t="str">
            <v>Case Not Resolved</v>
          </cell>
          <cell r="AN9359">
            <v>0</v>
          </cell>
        </row>
        <row r="9360">
          <cell r="T9360" t="str">
            <v>yitingc</v>
          </cell>
          <cell r="AK9360" t="str">
            <v>Case Not Resolved</v>
          </cell>
          <cell r="AN9360">
            <v>0</v>
          </cell>
        </row>
        <row r="9361">
          <cell r="T9361" t="str">
            <v>hashen</v>
          </cell>
          <cell r="AK9361" t="str">
            <v>Case Not Resolved</v>
          </cell>
          <cell r="AN9361">
            <v>0</v>
          </cell>
        </row>
        <row r="9362">
          <cell r="T9362" t="str">
            <v>xiaogren</v>
          </cell>
          <cell r="AK9362" t="str">
            <v>Case Not Resolved</v>
          </cell>
          <cell r="AN9362">
            <v>0</v>
          </cell>
        </row>
        <row r="9363">
          <cell r="T9363" t="str">
            <v>chiahsl</v>
          </cell>
          <cell r="AK9363" t="str">
            <v>Not Available</v>
          </cell>
          <cell r="AN9363">
            <v>0</v>
          </cell>
        </row>
        <row r="9364">
          <cell r="T9364" t="str">
            <v>myilun</v>
          </cell>
          <cell r="AK9364" t="str">
            <v>Not Available</v>
          </cell>
          <cell r="AN9364">
            <v>0</v>
          </cell>
        </row>
        <row r="9365">
          <cell r="AK9365" t="str">
            <v>Case Not Resolved</v>
          </cell>
          <cell r="AN9365">
            <v>0</v>
          </cell>
        </row>
        <row r="9366">
          <cell r="T9366" t="str">
            <v>soriniss</v>
          </cell>
          <cell r="AK9366" t="str">
            <v>Waiting for proof</v>
          </cell>
          <cell r="AN9366">
            <v>1</v>
          </cell>
        </row>
        <row r="9367">
          <cell r="T9367" t="str">
            <v>amzcri</v>
          </cell>
          <cell r="AK9367" t="str">
            <v>Other - No Applicable Reason Code</v>
          </cell>
          <cell r="AN9367">
            <v>0</v>
          </cell>
        </row>
        <row r="9368">
          <cell r="T9368" t="str">
            <v>yitingc</v>
          </cell>
          <cell r="AK9368" t="str">
            <v>Case Not Resolved</v>
          </cell>
          <cell r="AN9368">
            <v>0</v>
          </cell>
        </row>
        <row r="9369">
          <cell r="T9369" t="str">
            <v>hashen</v>
          </cell>
          <cell r="AK9369" t="str">
            <v>Case Not Resolved</v>
          </cell>
          <cell r="AN9369">
            <v>0</v>
          </cell>
        </row>
        <row r="9370">
          <cell r="T9370" t="str">
            <v>yitingc</v>
          </cell>
          <cell r="AK9370" t="str">
            <v>Case Not Resolved</v>
          </cell>
          <cell r="AN9370">
            <v>0</v>
          </cell>
        </row>
        <row r="9371">
          <cell r="T9371" t="str">
            <v>chiahsl</v>
          </cell>
          <cell r="AK9371" t="str">
            <v>Case Not Resolved</v>
          </cell>
          <cell r="AN9371">
            <v>0</v>
          </cell>
        </row>
        <row r="9372">
          <cell r="T9372" t="str">
            <v>johnwals</v>
          </cell>
          <cell r="AK9372" t="str">
            <v>Case Not Resolved</v>
          </cell>
          <cell r="AN9372">
            <v>0</v>
          </cell>
        </row>
        <row r="9373">
          <cell r="T9373" t="str">
            <v>chiahsl</v>
          </cell>
          <cell r="AK9373" t="str">
            <v>Case Not Resolved</v>
          </cell>
          <cell r="AN9373">
            <v>0</v>
          </cell>
        </row>
        <row r="9374">
          <cell r="T9374" t="str">
            <v>cillianc</v>
          </cell>
          <cell r="AK9374" t="str">
            <v>Waiting for proof</v>
          </cell>
          <cell r="AN9374">
            <v>3</v>
          </cell>
        </row>
        <row r="9375">
          <cell r="T9375" t="str">
            <v>yuxiam</v>
          </cell>
          <cell r="AK9375" t="str">
            <v>Case Not Resolved</v>
          </cell>
          <cell r="AN9375">
            <v>0</v>
          </cell>
        </row>
        <row r="9376">
          <cell r="T9376" t="str">
            <v>immatte</v>
          </cell>
          <cell r="AK9376" t="str">
            <v>Other - No Applicable Reason Code</v>
          </cell>
          <cell r="AN9376">
            <v>0</v>
          </cell>
        </row>
        <row r="9377">
          <cell r="T9377" t="str">
            <v>hashen</v>
          </cell>
          <cell r="AK9377" t="str">
            <v>VAT Uploaded</v>
          </cell>
          <cell r="AN9377">
            <v>0</v>
          </cell>
        </row>
        <row r="9378">
          <cell r="T9378" t="str">
            <v>ouyangl</v>
          </cell>
          <cell r="AK9378" t="str">
            <v>Not Available</v>
          </cell>
          <cell r="AN9378">
            <v>0</v>
          </cell>
        </row>
        <row r="9379">
          <cell r="T9379" t="str">
            <v>rabiv</v>
          </cell>
          <cell r="AK9379" t="str">
            <v>Other - No Applicable Reason Code</v>
          </cell>
          <cell r="AN9379">
            <v>0</v>
          </cell>
        </row>
        <row r="9380">
          <cell r="T9380" t="str">
            <v>ninagian</v>
          </cell>
          <cell r="AK9380" t="str">
            <v>Other VAT Question</v>
          </cell>
          <cell r="AN9380">
            <v>0</v>
          </cell>
        </row>
        <row r="9381">
          <cell r="T9381" t="str">
            <v>ninagian</v>
          </cell>
          <cell r="AK9381" t="str">
            <v>Other VAT Question</v>
          </cell>
          <cell r="AN9381">
            <v>0</v>
          </cell>
        </row>
        <row r="9382">
          <cell r="T9382" t="str">
            <v>johnwals</v>
          </cell>
          <cell r="AK9382" t="str">
            <v>Case Not Resolved</v>
          </cell>
          <cell r="AN9382">
            <v>0</v>
          </cell>
        </row>
        <row r="9383">
          <cell r="T9383" t="str">
            <v>johnwals</v>
          </cell>
          <cell r="AK9383" t="str">
            <v>Waiting for proof</v>
          </cell>
          <cell r="AN9383">
            <v>0</v>
          </cell>
        </row>
        <row r="9384">
          <cell r="T9384" t="str">
            <v>wngmlu</v>
          </cell>
          <cell r="AK9384" t="str">
            <v>Case Not Resolved</v>
          </cell>
          <cell r="AN9384">
            <v>0</v>
          </cell>
        </row>
        <row r="9385">
          <cell r="T9385" t="str">
            <v>johnwals</v>
          </cell>
          <cell r="AK9385" t="str">
            <v>Case Not Resolved</v>
          </cell>
          <cell r="AN9385">
            <v>0</v>
          </cell>
        </row>
        <row r="9386">
          <cell r="T9386" t="str">
            <v>liuwenyu</v>
          </cell>
          <cell r="AK9386" t="str">
            <v>Case Not Resolved</v>
          </cell>
          <cell r="AN9386">
            <v>0</v>
          </cell>
        </row>
        <row r="9387">
          <cell r="T9387" t="str">
            <v>yumengya</v>
          </cell>
          <cell r="AK9387" t="str">
            <v>Case Not Resolved</v>
          </cell>
          <cell r="AN9387">
            <v>0</v>
          </cell>
        </row>
        <row r="9388">
          <cell r="T9388" t="str">
            <v>lisiqun</v>
          </cell>
          <cell r="AK9388" t="str">
            <v>Case Not Resolved</v>
          </cell>
          <cell r="AN9388">
            <v>0</v>
          </cell>
        </row>
        <row r="9389">
          <cell r="T9389" t="str">
            <v>soriniss</v>
          </cell>
          <cell r="AK9389" t="str">
            <v>VAT Uploaded</v>
          </cell>
          <cell r="AN9389">
            <v>0</v>
          </cell>
        </row>
        <row r="9390">
          <cell r="T9390" t="str">
            <v>chiahsl</v>
          </cell>
          <cell r="AK9390" t="str">
            <v>Case Not Resolved</v>
          </cell>
          <cell r="AN9390">
            <v>0</v>
          </cell>
        </row>
        <row r="9391">
          <cell r="T9391" t="str">
            <v>hashen</v>
          </cell>
          <cell r="AK9391" t="str">
            <v>Case Not Resolved</v>
          </cell>
          <cell r="AN9391">
            <v>0</v>
          </cell>
        </row>
        <row r="9392">
          <cell r="T9392" t="str">
            <v>yuxiam</v>
          </cell>
          <cell r="AK9392" t="str">
            <v>Case Not Resolved</v>
          </cell>
          <cell r="AN9392">
            <v>0</v>
          </cell>
        </row>
        <row r="9393">
          <cell r="AK9393" t="str">
            <v>Case Not Resolved</v>
          </cell>
          <cell r="AN9393">
            <v>2</v>
          </cell>
        </row>
        <row r="9394">
          <cell r="T9394" t="str">
            <v>liuwenyu</v>
          </cell>
          <cell r="AK9394" t="str">
            <v>Not Available</v>
          </cell>
          <cell r="AN9394">
            <v>0</v>
          </cell>
        </row>
        <row r="9395">
          <cell r="T9395" t="str">
            <v>wuying</v>
          </cell>
          <cell r="AK9395" t="str">
            <v>Not Available</v>
          </cell>
          <cell r="AN9395">
            <v>0</v>
          </cell>
        </row>
        <row r="9396">
          <cell r="AK9396" t="str">
            <v>Case Not Resolved</v>
          </cell>
          <cell r="AN9396">
            <v>1</v>
          </cell>
        </row>
        <row r="9397">
          <cell r="AK9397" t="str">
            <v>Case Not Resolved</v>
          </cell>
          <cell r="AN9397">
            <v>1</v>
          </cell>
        </row>
        <row r="9398">
          <cell r="T9398" t="str">
            <v>lujang</v>
          </cell>
          <cell r="AK9398" t="str">
            <v>Not Available</v>
          </cell>
          <cell r="AN9398">
            <v>0</v>
          </cell>
        </row>
        <row r="9399">
          <cell r="T9399" t="str">
            <v>liuwenyu</v>
          </cell>
          <cell r="AK9399" t="str">
            <v>Not Available</v>
          </cell>
          <cell r="AN9399">
            <v>0</v>
          </cell>
        </row>
        <row r="9400">
          <cell r="T9400" t="str">
            <v>myilun</v>
          </cell>
          <cell r="AK9400" t="str">
            <v>Not Available</v>
          </cell>
          <cell r="AN9400">
            <v>0</v>
          </cell>
        </row>
        <row r="9401">
          <cell r="AK9401" t="str">
            <v>Case Not Resolved</v>
          </cell>
          <cell r="AN9401">
            <v>0</v>
          </cell>
        </row>
        <row r="9402">
          <cell r="T9402" t="str">
            <v>mbbravo</v>
          </cell>
          <cell r="AK9402" t="str">
            <v>VAT Uploaded</v>
          </cell>
          <cell r="AN9402">
            <v>0</v>
          </cell>
        </row>
        <row r="9403">
          <cell r="T9403" t="str">
            <v>jinqin</v>
          </cell>
          <cell r="AK9403" t="str">
            <v>Not Available</v>
          </cell>
          <cell r="AN9403">
            <v>0</v>
          </cell>
        </row>
        <row r="9404">
          <cell r="T9404" t="str">
            <v>johnwals</v>
          </cell>
          <cell r="AK9404" t="str">
            <v>VAT Uploaded</v>
          </cell>
          <cell r="AN9404">
            <v>0</v>
          </cell>
        </row>
        <row r="9405">
          <cell r="T9405" t="str">
            <v>hashen</v>
          </cell>
          <cell r="AK9405" t="str">
            <v>Case Not Resolved</v>
          </cell>
          <cell r="AN9405">
            <v>0</v>
          </cell>
        </row>
        <row r="9406">
          <cell r="T9406" t="str">
            <v>johnwals</v>
          </cell>
          <cell r="AK9406" t="str">
            <v>Case Not Resolved</v>
          </cell>
          <cell r="AN9406">
            <v>0</v>
          </cell>
        </row>
        <row r="9407">
          <cell r="T9407" t="str">
            <v>zhizha</v>
          </cell>
          <cell r="AK9407" t="str">
            <v>Valid proof provided</v>
          </cell>
          <cell r="AN9407">
            <v>0</v>
          </cell>
        </row>
        <row r="9408">
          <cell r="T9408" t="str">
            <v>rabiv</v>
          </cell>
          <cell r="AK9408" t="str">
            <v>Other - No Applicable Reason Code</v>
          </cell>
          <cell r="AN9408">
            <v>0</v>
          </cell>
        </row>
        <row r="9409">
          <cell r="T9409" t="str">
            <v>chiahsl</v>
          </cell>
          <cell r="AK9409" t="str">
            <v>Case Not Resolved</v>
          </cell>
          <cell r="AN9409">
            <v>0</v>
          </cell>
        </row>
        <row r="9410">
          <cell r="T9410" t="str">
            <v>hashen</v>
          </cell>
          <cell r="AK9410" t="str">
            <v>Case Not Resolved</v>
          </cell>
          <cell r="AN9410">
            <v>0</v>
          </cell>
        </row>
        <row r="9411">
          <cell r="AK9411" t="str">
            <v>Case Not Resolved</v>
          </cell>
          <cell r="AN9411">
            <v>0</v>
          </cell>
        </row>
        <row r="9412">
          <cell r="T9412" t="str">
            <v>wenzchen</v>
          </cell>
          <cell r="AK9412" t="str">
            <v>Not Available</v>
          </cell>
          <cell r="AN9412">
            <v>0</v>
          </cell>
        </row>
        <row r="9413">
          <cell r="T9413" t="str">
            <v>corkeryr</v>
          </cell>
          <cell r="AK9413" t="str">
            <v>2019 UVN Proof Provided</v>
          </cell>
          <cell r="AN9413">
            <v>0</v>
          </cell>
        </row>
        <row r="9414">
          <cell r="T9414" t="str">
            <v>hashen</v>
          </cell>
          <cell r="AK9414" t="str">
            <v>Case Not Resolved</v>
          </cell>
          <cell r="AN9414">
            <v>0</v>
          </cell>
        </row>
        <row r="9415">
          <cell r="T9415" t="str">
            <v>corkeryr</v>
          </cell>
          <cell r="AK9415" t="str">
            <v>Giving up account</v>
          </cell>
          <cell r="AN9415">
            <v>0</v>
          </cell>
        </row>
        <row r="9416">
          <cell r="T9416" t="str">
            <v>hashen</v>
          </cell>
          <cell r="AK9416" t="str">
            <v>Case Not Resolved</v>
          </cell>
          <cell r="AN9416">
            <v>0</v>
          </cell>
        </row>
        <row r="9417">
          <cell r="T9417" t="str">
            <v>johnwals</v>
          </cell>
          <cell r="AK9417" t="str">
            <v>Case Not Resolved</v>
          </cell>
          <cell r="AN9417">
            <v>0</v>
          </cell>
        </row>
        <row r="9418">
          <cell r="T9418" t="str">
            <v>wazhao</v>
          </cell>
          <cell r="AK9418" t="str">
            <v>Case Not Resolved</v>
          </cell>
          <cell r="AN9418">
            <v>0</v>
          </cell>
        </row>
        <row r="9419">
          <cell r="T9419" t="str">
            <v>johnwals</v>
          </cell>
          <cell r="AK9419" t="str">
            <v>Case Not Resolved</v>
          </cell>
          <cell r="AN9419">
            <v>0</v>
          </cell>
        </row>
        <row r="9420">
          <cell r="T9420" t="str">
            <v>johnwals</v>
          </cell>
          <cell r="AK9420" t="str">
            <v>Case Not Resolved</v>
          </cell>
          <cell r="AN9420">
            <v>0</v>
          </cell>
        </row>
        <row r="9421">
          <cell r="T9421" t="str">
            <v>yitingc</v>
          </cell>
          <cell r="AK9421" t="str">
            <v>Case Not Resolved</v>
          </cell>
          <cell r="AN9421">
            <v>0</v>
          </cell>
        </row>
        <row r="9422">
          <cell r="T9422" t="str">
            <v>hashen</v>
          </cell>
          <cell r="AK9422" t="str">
            <v>Case Not Resolved</v>
          </cell>
          <cell r="AN9422">
            <v>0</v>
          </cell>
        </row>
        <row r="9423">
          <cell r="T9423" t="str">
            <v>ddanma</v>
          </cell>
          <cell r="AK9423" t="str">
            <v>Waiting for proof</v>
          </cell>
          <cell r="AN9423">
            <v>0</v>
          </cell>
        </row>
        <row r="9424">
          <cell r="T9424" t="str">
            <v>wazhao</v>
          </cell>
          <cell r="AK9424" t="str">
            <v>Case Not Resolved</v>
          </cell>
          <cell r="AN9424">
            <v>0</v>
          </cell>
        </row>
        <row r="9425">
          <cell r="T9425" t="str">
            <v>wngmlu</v>
          </cell>
          <cell r="AK9425" t="str">
            <v>Case Not Resolved</v>
          </cell>
          <cell r="AN9425">
            <v>0</v>
          </cell>
        </row>
        <row r="9426">
          <cell r="T9426" t="str">
            <v>rabiv</v>
          </cell>
          <cell r="AK9426" t="str">
            <v>Waiting for proof</v>
          </cell>
          <cell r="AN9426">
            <v>0</v>
          </cell>
        </row>
        <row r="9427">
          <cell r="T9427" t="str">
            <v>hashen</v>
          </cell>
          <cell r="AK9427" t="str">
            <v>Case Not Resolved</v>
          </cell>
          <cell r="AN9427">
            <v>0</v>
          </cell>
        </row>
        <row r="9428">
          <cell r="T9428" t="str">
            <v>mukimovt</v>
          </cell>
          <cell r="AK9428" t="str">
            <v>VAT Uploaded</v>
          </cell>
          <cell r="AN9428">
            <v>0</v>
          </cell>
        </row>
        <row r="9429">
          <cell r="T9429" t="str">
            <v>yitingc</v>
          </cell>
          <cell r="AK9429" t="str">
            <v>Case Not Resolved</v>
          </cell>
          <cell r="AN9429">
            <v>0</v>
          </cell>
        </row>
        <row r="9430">
          <cell r="T9430" t="str">
            <v>hashen</v>
          </cell>
          <cell r="AK9430" t="str">
            <v>VAT Uploaded</v>
          </cell>
          <cell r="AN9430">
            <v>0</v>
          </cell>
        </row>
        <row r="9431">
          <cell r="T9431" t="str">
            <v>lujang</v>
          </cell>
          <cell r="AK9431" t="str">
            <v>Not Available</v>
          </cell>
          <cell r="AN9431">
            <v>0</v>
          </cell>
        </row>
        <row r="9432">
          <cell r="T9432" t="str">
            <v>qiweiyi</v>
          </cell>
          <cell r="AK9432" t="str">
            <v>Not Available</v>
          </cell>
          <cell r="AN9432">
            <v>0</v>
          </cell>
        </row>
        <row r="9433">
          <cell r="T9433" t="str">
            <v>yumengya</v>
          </cell>
          <cell r="AK9433" t="str">
            <v>Other VAT Question</v>
          </cell>
          <cell r="AN9433">
            <v>0</v>
          </cell>
        </row>
        <row r="9434">
          <cell r="T9434" t="str">
            <v>sunhengy</v>
          </cell>
          <cell r="AK9434" t="str">
            <v>Not Available</v>
          </cell>
          <cell r="AN9434">
            <v>0</v>
          </cell>
        </row>
        <row r="9435">
          <cell r="T9435" t="str">
            <v>yiluh</v>
          </cell>
          <cell r="AK9435" t="str">
            <v>Not Available</v>
          </cell>
          <cell r="AN9435">
            <v>0</v>
          </cell>
        </row>
        <row r="9436">
          <cell r="T9436" t="str">
            <v>johnwals</v>
          </cell>
          <cell r="AK9436" t="str">
            <v>VAT Uploaded</v>
          </cell>
          <cell r="AN9436">
            <v>0</v>
          </cell>
        </row>
        <row r="9437">
          <cell r="T9437" t="str">
            <v>johnwals</v>
          </cell>
          <cell r="AK9437" t="str">
            <v>Unresponsive Seller</v>
          </cell>
          <cell r="AN9437">
            <v>0</v>
          </cell>
        </row>
        <row r="9438">
          <cell r="T9438" t="str">
            <v>johnwals</v>
          </cell>
          <cell r="AK9438" t="str">
            <v>Unresponsive Seller</v>
          </cell>
          <cell r="AN9438">
            <v>0</v>
          </cell>
        </row>
        <row r="9439">
          <cell r="T9439" t="str">
            <v>johnwals</v>
          </cell>
          <cell r="AK9439" t="str">
            <v>Giving up account</v>
          </cell>
          <cell r="AN9439">
            <v>0</v>
          </cell>
        </row>
        <row r="9440">
          <cell r="T9440" t="str">
            <v>hashen</v>
          </cell>
          <cell r="AK9440" t="str">
            <v>Case Not Resolved</v>
          </cell>
          <cell r="AN9440">
            <v>0</v>
          </cell>
        </row>
        <row r="9441">
          <cell r="T9441" t="str">
            <v>johnwals</v>
          </cell>
          <cell r="AK9441" t="str">
            <v>Case Not Resolved</v>
          </cell>
          <cell r="AN9441">
            <v>0</v>
          </cell>
        </row>
        <row r="9442">
          <cell r="T9442" t="str">
            <v>amzcri</v>
          </cell>
          <cell r="AK9442" t="str">
            <v>Other - No Applicable Reason Code</v>
          </cell>
          <cell r="AN9442">
            <v>0</v>
          </cell>
        </row>
        <row r="9443">
          <cell r="T9443" t="str">
            <v>chenhaiw</v>
          </cell>
          <cell r="AK9443" t="str">
            <v>Waiting for proof</v>
          </cell>
          <cell r="AN9443">
            <v>0</v>
          </cell>
        </row>
        <row r="9444">
          <cell r="T9444" t="str">
            <v>hashen</v>
          </cell>
          <cell r="AK9444" t="str">
            <v>VAT Uploaded</v>
          </cell>
          <cell r="AN9444">
            <v>0</v>
          </cell>
        </row>
        <row r="9445">
          <cell r="T9445" t="str">
            <v>wingkwal</v>
          </cell>
          <cell r="AK9445" t="str">
            <v>Case Not Resolved</v>
          </cell>
          <cell r="AN9445">
            <v>0</v>
          </cell>
        </row>
        <row r="9446">
          <cell r="T9446" t="str">
            <v>hashen</v>
          </cell>
          <cell r="AK9446" t="str">
            <v>Case Not Resolved</v>
          </cell>
          <cell r="AN9446">
            <v>0</v>
          </cell>
        </row>
        <row r="9447">
          <cell r="T9447" t="str">
            <v>yuqhuang</v>
          </cell>
          <cell r="AK9447" t="str">
            <v>Case Not Resolved</v>
          </cell>
          <cell r="AN9447">
            <v>0</v>
          </cell>
        </row>
        <row r="9448">
          <cell r="AK9448" t="str">
            <v>Case Not Resolved</v>
          </cell>
          <cell r="AN9448">
            <v>0</v>
          </cell>
        </row>
        <row r="9449">
          <cell r="AK9449" t="str">
            <v>Case Not Resolved</v>
          </cell>
          <cell r="AN9449">
            <v>1</v>
          </cell>
        </row>
        <row r="9450">
          <cell r="T9450" t="str">
            <v>wenzchen</v>
          </cell>
          <cell r="AK9450" t="str">
            <v>Not Available</v>
          </cell>
          <cell r="AN9450">
            <v>0</v>
          </cell>
        </row>
        <row r="9451">
          <cell r="T9451" t="str">
            <v>ninagian</v>
          </cell>
          <cell r="AK9451" t="str">
            <v>VAT Uploaded</v>
          </cell>
          <cell r="AN9451">
            <v>0</v>
          </cell>
        </row>
        <row r="9452">
          <cell r="T9452" t="str">
            <v>johnwals</v>
          </cell>
          <cell r="AK9452" t="str">
            <v>VAT Uploaded</v>
          </cell>
          <cell r="AN9452">
            <v>0</v>
          </cell>
        </row>
        <row r="9453">
          <cell r="T9453" t="str">
            <v>mbbravo</v>
          </cell>
          <cell r="AK9453" t="str">
            <v>VAT Uploaded</v>
          </cell>
          <cell r="AN9453">
            <v>0</v>
          </cell>
        </row>
        <row r="9454">
          <cell r="T9454" t="str">
            <v>mbbravo</v>
          </cell>
          <cell r="AK9454" t="str">
            <v>VAT Uploaded</v>
          </cell>
          <cell r="AN9454">
            <v>0</v>
          </cell>
        </row>
        <row r="9455">
          <cell r="T9455" t="str">
            <v>ninagian</v>
          </cell>
          <cell r="AK9455" t="str">
            <v>Other VAT Question</v>
          </cell>
          <cell r="AN9455">
            <v>0</v>
          </cell>
        </row>
        <row r="9456">
          <cell r="T9456" t="str">
            <v>hashen</v>
          </cell>
          <cell r="AK9456" t="str">
            <v>Case Not Resolved</v>
          </cell>
          <cell r="AN9456">
            <v>0</v>
          </cell>
        </row>
        <row r="9457">
          <cell r="T9457" t="str">
            <v>yuxiam</v>
          </cell>
          <cell r="AK9457" t="str">
            <v>Case Not Resolved</v>
          </cell>
          <cell r="AN9457">
            <v>0</v>
          </cell>
        </row>
        <row r="9458">
          <cell r="T9458" t="str">
            <v>johnwals</v>
          </cell>
          <cell r="AK9458" t="str">
            <v>Case Not Resolved</v>
          </cell>
          <cell r="AN9458">
            <v>0</v>
          </cell>
        </row>
        <row r="9459">
          <cell r="T9459" t="str">
            <v>yitingc</v>
          </cell>
          <cell r="AK9459" t="str">
            <v>Case Not Resolved</v>
          </cell>
          <cell r="AN9459">
            <v>0</v>
          </cell>
        </row>
        <row r="9460">
          <cell r="T9460" t="str">
            <v>yumengya</v>
          </cell>
          <cell r="AK9460" t="str">
            <v>Case Not Resolved</v>
          </cell>
          <cell r="AN9460">
            <v>0</v>
          </cell>
        </row>
        <row r="9461">
          <cell r="T9461" t="str">
            <v>amzcri</v>
          </cell>
          <cell r="AK9461" t="str">
            <v>Other - No Applicable Reason Code</v>
          </cell>
          <cell r="AN9461">
            <v>0</v>
          </cell>
        </row>
        <row r="9462">
          <cell r="T9462" t="str">
            <v>rabiv</v>
          </cell>
          <cell r="AK9462" t="str">
            <v>Other - No Applicable Reason Code</v>
          </cell>
          <cell r="AN9462">
            <v>0</v>
          </cell>
        </row>
        <row r="9463">
          <cell r="T9463" t="str">
            <v>wingkwal</v>
          </cell>
          <cell r="AK9463" t="str">
            <v>Case Not Resolved</v>
          </cell>
          <cell r="AN9463">
            <v>0</v>
          </cell>
        </row>
        <row r="9464">
          <cell r="T9464" t="str">
            <v>yitingc</v>
          </cell>
          <cell r="AK9464" t="str">
            <v>Case Not Resolved</v>
          </cell>
          <cell r="AN9464">
            <v>0</v>
          </cell>
        </row>
        <row r="9465">
          <cell r="T9465" t="str">
            <v>myilun</v>
          </cell>
          <cell r="AK9465" t="str">
            <v>Not Available</v>
          </cell>
          <cell r="AN9465">
            <v>0</v>
          </cell>
        </row>
        <row r="9466">
          <cell r="T9466" t="str">
            <v>zhaoyua</v>
          </cell>
          <cell r="AK9466" t="str">
            <v>Not Available</v>
          </cell>
          <cell r="AN9466">
            <v>0</v>
          </cell>
        </row>
        <row r="9467">
          <cell r="T9467" t="str">
            <v>xinru</v>
          </cell>
          <cell r="AK9467" t="str">
            <v>Not Available</v>
          </cell>
          <cell r="AN9467">
            <v>0</v>
          </cell>
        </row>
        <row r="9468">
          <cell r="AK9468" t="str">
            <v>2019 UVN Proof Provided</v>
          </cell>
          <cell r="AN9468">
            <v>0</v>
          </cell>
        </row>
        <row r="9469">
          <cell r="T9469" t="str">
            <v>hashen</v>
          </cell>
          <cell r="AK9469" t="str">
            <v>Case Not Resolved</v>
          </cell>
          <cell r="AN9469">
            <v>0</v>
          </cell>
        </row>
        <row r="9470">
          <cell r="T9470" t="str">
            <v>hashen</v>
          </cell>
          <cell r="AK9470" t="str">
            <v>Case Not Resolved</v>
          </cell>
          <cell r="AN9470">
            <v>0</v>
          </cell>
        </row>
        <row r="9471">
          <cell r="T9471" t="str">
            <v>cillianc</v>
          </cell>
          <cell r="AK9471" t="str">
            <v>2019 UVN No Proof or Rejected</v>
          </cell>
          <cell r="AN9471">
            <v>0</v>
          </cell>
        </row>
        <row r="9472">
          <cell r="T9472" t="str">
            <v>johnwals</v>
          </cell>
          <cell r="AK9472" t="str">
            <v>Case Not Resolved</v>
          </cell>
          <cell r="AN9472">
            <v>0</v>
          </cell>
        </row>
        <row r="9473">
          <cell r="T9473" t="str">
            <v>chenhaiw</v>
          </cell>
          <cell r="AK9473" t="str">
            <v>Case Not Resolved</v>
          </cell>
          <cell r="AN9473">
            <v>0</v>
          </cell>
        </row>
        <row r="9474">
          <cell r="T9474" t="str">
            <v>chiahsl</v>
          </cell>
          <cell r="AK9474" t="str">
            <v>Case Not Resolved</v>
          </cell>
          <cell r="AN9474">
            <v>0</v>
          </cell>
        </row>
        <row r="9475">
          <cell r="T9475" t="str">
            <v>chiahsl</v>
          </cell>
          <cell r="AK9475" t="str">
            <v>Case Not Resolved</v>
          </cell>
          <cell r="AN9475">
            <v>0</v>
          </cell>
        </row>
        <row r="9476">
          <cell r="T9476" t="str">
            <v>yuntang</v>
          </cell>
          <cell r="AK9476" t="str">
            <v>Case Not Resolved</v>
          </cell>
          <cell r="AN9476">
            <v>1</v>
          </cell>
        </row>
        <row r="9477">
          <cell r="T9477" t="str">
            <v>lnjn</v>
          </cell>
          <cell r="AK9477" t="str">
            <v>Case Not Resolved</v>
          </cell>
          <cell r="AN9477">
            <v>1</v>
          </cell>
        </row>
        <row r="9478">
          <cell r="T9478" t="str">
            <v>hashen</v>
          </cell>
          <cell r="AK9478" t="str">
            <v>VAT Uploaded</v>
          </cell>
          <cell r="AN9478">
            <v>0</v>
          </cell>
        </row>
        <row r="9479">
          <cell r="T9479" t="str">
            <v>yitingc</v>
          </cell>
          <cell r="AK9479" t="str">
            <v>Case Not Resolved</v>
          </cell>
          <cell r="AN9479">
            <v>0</v>
          </cell>
        </row>
        <row r="9480">
          <cell r="AK9480" t="str">
            <v>Case Not Resolved</v>
          </cell>
          <cell r="AN9480">
            <v>1</v>
          </cell>
        </row>
        <row r="9481">
          <cell r="AK9481" t="str">
            <v>Case Not Resolved</v>
          </cell>
          <cell r="AN9481">
            <v>0</v>
          </cell>
        </row>
        <row r="9482">
          <cell r="AK9482" t="str">
            <v>Case Not Resolved</v>
          </cell>
          <cell r="AN9482">
            <v>1</v>
          </cell>
        </row>
        <row r="9483">
          <cell r="AK9483" t="str">
            <v>2019 UVN Proof Provided</v>
          </cell>
          <cell r="AN9483">
            <v>0</v>
          </cell>
        </row>
        <row r="9484">
          <cell r="AK9484" t="str">
            <v>2019 UVN Proof Provided</v>
          </cell>
          <cell r="AN9484">
            <v>0</v>
          </cell>
        </row>
        <row r="9485">
          <cell r="T9485" t="str">
            <v>johnwals</v>
          </cell>
          <cell r="AK9485" t="str">
            <v>Other VAT Question</v>
          </cell>
          <cell r="AN9485">
            <v>0</v>
          </cell>
        </row>
        <row r="9486">
          <cell r="T9486" t="str">
            <v>hashen</v>
          </cell>
          <cell r="AK9486" t="str">
            <v>Case Not Resolved</v>
          </cell>
          <cell r="AN9486">
            <v>0</v>
          </cell>
        </row>
        <row r="9487">
          <cell r="T9487" t="str">
            <v>johnwals</v>
          </cell>
          <cell r="AK9487" t="str">
            <v>2019 UVN Proof Provided</v>
          </cell>
          <cell r="AN9487">
            <v>0</v>
          </cell>
        </row>
        <row r="9488">
          <cell r="T9488" t="str">
            <v>johnwals</v>
          </cell>
          <cell r="AK9488" t="str">
            <v>Unresponsive Seller</v>
          </cell>
          <cell r="AN9488">
            <v>0</v>
          </cell>
        </row>
        <row r="9489">
          <cell r="T9489" t="str">
            <v>mbbravo</v>
          </cell>
          <cell r="AK9489" t="str">
            <v>Case Not Resolved</v>
          </cell>
          <cell r="AN9489">
            <v>0</v>
          </cell>
        </row>
        <row r="9490">
          <cell r="T9490" t="str">
            <v>hashen</v>
          </cell>
          <cell r="AK9490" t="str">
            <v>Case Not Resolved</v>
          </cell>
          <cell r="AN9490">
            <v>0</v>
          </cell>
        </row>
        <row r="9491">
          <cell r="T9491" t="str">
            <v>johnwals</v>
          </cell>
          <cell r="AK9491" t="str">
            <v>Case Not Resolved</v>
          </cell>
          <cell r="AN9491">
            <v>0</v>
          </cell>
        </row>
        <row r="9492">
          <cell r="T9492" t="str">
            <v>johnwals</v>
          </cell>
          <cell r="AK9492" t="str">
            <v>Case Not Resolved</v>
          </cell>
          <cell r="AN9492">
            <v>0</v>
          </cell>
        </row>
        <row r="9493">
          <cell r="T9493" t="str">
            <v>hashen</v>
          </cell>
          <cell r="AK9493" t="str">
            <v>Case Not Resolved</v>
          </cell>
          <cell r="AN9493">
            <v>0</v>
          </cell>
        </row>
        <row r="9494">
          <cell r="T9494" t="str">
            <v>yuntang</v>
          </cell>
          <cell r="AK9494" t="str">
            <v>Case Not Resolved</v>
          </cell>
          <cell r="AN9494">
            <v>0</v>
          </cell>
        </row>
        <row r="9495">
          <cell r="T9495" t="str">
            <v>yitingc</v>
          </cell>
          <cell r="AK9495" t="str">
            <v>Case Not Resolved</v>
          </cell>
          <cell r="AN9495">
            <v>0</v>
          </cell>
        </row>
        <row r="9496">
          <cell r="T9496" t="str">
            <v>luyingao</v>
          </cell>
          <cell r="AK9496" t="str">
            <v>Case Not Resolved</v>
          </cell>
          <cell r="AN9496">
            <v>0</v>
          </cell>
        </row>
        <row r="9497">
          <cell r="T9497" t="str">
            <v>hashen</v>
          </cell>
          <cell r="AK9497" t="str">
            <v>Case Not Resolved</v>
          </cell>
          <cell r="AN9497">
            <v>0</v>
          </cell>
        </row>
        <row r="9498">
          <cell r="AK9498" t="str">
            <v>Case Not Resolved</v>
          </cell>
          <cell r="AN9498">
            <v>0</v>
          </cell>
        </row>
        <row r="9499">
          <cell r="T9499" t="str">
            <v>johnwals</v>
          </cell>
          <cell r="AK9499" t="str">
            <v>VAT Uploaded</v>
          </cell>
          <cell r="AN9499">
            <v>0</v>
          </cell>
        </row>
        <row r="9500">
          <cell r="T9500" t="str">
            <v>lujang</v>
          </cell>
          <cell r="AK9500" t="str">
            <v>Not Available</v>
          </cell>
          <cell r="AN9500">
            <v>0</v>
          </cell>
        </row>
        <row r="9501">
          <cell r="T9501" t="str">
            <v>corkeryr</v>
          </cell>
          <cell r="AK9501" t="str">
            <v>VAT Uploaded</v>
          </cell>
          <cell r="AN9501">
            <v>0</v>
          </cell>
        </row>
        <row r="9502">
          <cell r="T9502" t="str">
            <v>johnwals</v>
          </cell>
          <cell r="AK9502" t="str">
            <v>2019 UVN No Proof or Rejected</v>
          </cell>
          <cell r="AN9502">
            <v>0</v>
          </cell>
        </row>
        <row r="9503">
          <cell r="T9503" t="str">
            <v>mbbravo</v>
          </cell>
          <cell r="AK9503" t="str">
            <v>Giving up account</v>
          </cell>
          <cell r="AN9503">
            <v>0</v>
          </cell>
        </row>
        <row r="9504">
          <cell r="T9504" t="str">
            <v>johnwals</v>
          </cell>
          <cell r="AK9504" t="str">
            <v>Case Not Resolved</v>
          </cell>
          <cell r="AN9504">
            <v>0</v>
          </cell>
        </row>
        <row r="9505">
          <cell r="T9505" t="str">
            <v>johnwals</v>
          </cell>
          <cell r="AK9505" t="str">
            <v>Waiting for proof</v>
          </cell>
          <cell r="AN9505">
            <v>0</v>
          </cell>
        </row>
        <row r="9506">
          <cell r="T9506" t="str">
            <v>johnwals</v>
          </cell>
          <cell r="AK9506" t="str">
            <v>Case Not Resolved</v>
          </cell>
          <cell r="AN9506">
            <v>0</v>
          </cell>
        </row>
        <row r="9507">
          <cell r="T9507" t="str">
            <v>hashen</v>
          </cell>
          <cell r="AK9507" t="str">
            <v>Case Not Resolved</v>
          </cell>
          <cell r="AN9507">
            <v>0</v>
          </cell>
        </row>
        <row r="9508">
          <cell r="T9508" t="str">
            <v>soriniss</v>
          </cell>
          <cell r="AK9508" t="str">
            <v>Other - No Applicable Reason Code</v>
          </cell>
          <cell r="AN9508">
            <v>0</v>
          </cell>
        </row>
        <row r="9509">
          <cell r="T9509" t="str">
            <v>hashen</v>
          </cell>
          <cell r="AK9509" t="str">
            <v>Case Not Resolved</v>
          </cell>
          <cell r="AN9509">
            <v>0</v>
          </cell>
        </row>
        <row r="9510">
          <cell r="T9510" t="str">
            <v>wingkwal</v>
          </cell>
          <cell r="AK9510" t="str">
            <v>Case Not Resolved</v>
          </cell>
          <cell r="AN9510">
            <v>0</v>
          </cell>
        </row>
        <row r="9511">
          <cell r="T9511" t="str">
            <v>johnwals</v>
          </cell>
          <cell r="AK9511" t="str">
            <v>Case Not Resolved</v>
          </cell>
          <cell r="AN9511">
            <v>0</v>
          </cell>
        </row>
        <row r="9512">
          <cell r="T9512" t="str">
            <v>hashen</v>
          </cell>
          <cell r="AK9512" t="str">
            <v>VAT Uploaded</v>
          </cell>
          <cell r="AN9512">
            <v>0</v>
          </cell>
        </row>
        <row r="9513">
          <cell r="T9513" t="str">
            <v>yumengya</v>
          </cell>
          <cell r="AK9513" t="str">
            <v>Case Not Resolved</v>
          </cell>
          <cell r="AN9513">
            <v>0</v>
          </cell>
        </row>
        <row r="9514">
          <cell r="T9514" t="str">
            <v>xiaogren</v>
          </cell>
          <cell r="AK9514" t="str">
            <v>Case Not Resolved</v>
          </cell>
          <cell r="AN9514">
            <v>0</v>
          </cell>
        </row>
        <row r="9515">
          <cell r="T9515" t="str">
            <v>qiweiyi</v>
          </cell>
          <cell r="AK9515" t="str">
            <v>Not Available</v>
          </cell>
          <cell r="AN9515">
            <v>0</v>
          </cell>
        </row>
        <row r="9516">
          <cell r="T9516" t="str">
            <v>jinqin</v>
          </cell>
          <cell r="AK9516" t="str">
            <v>Not Available</v>
          </cell>
          <cell r="AN9516">
            <v>0</v>
          </cell>
        </row>
        <row r="9517">
          <cell r="AK9517" t="str">
            <v>Case Not Resolved</v>
          </cell>
          <cell r="AN9517">
            <v>0</v>
          </cell>
        </row>
        <row r="9518">
          <cell r="T9518" t="str">
            <v>johnwals</v>
          </cell>
          <cell r="AK9518" t="str">
            <v>VAT Uploaded</v>
          </cell>
          <cell r="AN9518">
            <v>1</v>
          </cell>
        </row>
        <row r="9519">
          <cell r="T9519" t="str">
            <v>johnwals</v>
          </cell>
          <cell r="AK9519" t="str">
            <v>Unresponsive Seller</v>
          </cell>
          <cell r="AN9519">
            <v>0</v>
          </cell>
        </row>
        <row r="9520">
          <cell r="T9520" t="str">
            <v>johnwals</v>
          </cell>
          <cell r="AK9520" t="str">
            <v>Case Not Resolved</v>
          </cell>
          <cell r="AN9520">
            <v>0</v>
          </cell>
        </row>
        <row r="9521">
          <cell r="T9521" t="str">
            <v>lisiqun</v>
          </cell>
          <cell r="AK9521" t="str">
            <v>Waiting for proof</v>
          </cell>
          <cell r="AN9521">
            <v>0</v>
          </cell>
        </row>
        <row r="9522">
          <cell r="T9522" t="str">
            <v>lnjn</v>
          </cell>
          <cell r="AK9522" t="str">
            <v>Case Not Resolved</v>
          </cell>
          <cell r="AN9522">
            <v>1</v>
          </cell>
        </row>
        <row r="9523">
          <cell r="T9523" t="str">
            <v>yuntang</v>
          </cell>
          <cell r="AK9523" t="str">
            <v>Case Not Resolved</v>
          </cell>
          <cell r="AN9523">
            <v>1</v>
          </cell>
        </row>
        <row r="9524">
          <cell r="T9524" t="str">
            <v>cillianc</v>
          </cell>
          <cell r="AK9524" t="str">
            <v>Case Not Resolved</v>
          </cell>
          <cell r="AN9524">
            <v>4</v>
          </cell>
        </row>
        <row r="9525">
          <cell r="T9525" t="str">
            <v>yuxiam</v>
          </cell>
          <cell r="AK9525" t="str">
            <v>Case Not Resolved</v>
          </cell>
          <cell r="AN9525">
            <v>0</v>
          </cell>
        </row>
        <row r="9526">
          <cell r="T9526" t="str">
            <v>johnwals</v>
          </cell>
          <cell r="AK9526" t="str">
            <v>Waiting for proof</v>
          </cell>
          <cell r="AN9526">
            <v>0</v>
          </cell>
        </row>
        <row r="9527">
          <cell r="T9527" t="str">
            <v>luyingao</v>
          </cell>
          <cell r="AK9527" t="str">
            <v>Case Not Resolved</v>
          </cell>
          <cell r="AN9527">
            <v>0</v>
          </cell>
        </row>
        <row r="9528">
          <cell r="AK9528" t="str">
            <v>Case Not Resolved</v>
          </cell>
          <cell r="AN9528">
            <v>0</v>
          </cell>
        </row>
        <row r="9529">
          <cell r="AK9529" t="str">
            <v>Case Not Resolved</v>
          </cell>
          <cell r="AN9529">
            <v>1</v>
          </cell>
        </row>
        <row r="9530">
          <cell r="T9530" t="str">
            <v>wanjiali</v>
          </cell>
          <cell r="AK9530" t="str">
            <v>Not Available</v>
          </cell>
          <cell r="AN9530">
            <v>0</v>
          </cell>
        </row>
        <row r="9531">
          <cell r="T9531" t="str">
            <v>wenzchen</v>
          </cell>
          <cell r="AK9531" t="str">
            <v>2019 UVN Proof Provided</v>
          </cell>
          <cell r="AN9531">
            <v>0</v>
          </cell>
        </row>
        <row r="9532">
          <cell r="AK9532" t="str">
            <v>Case Not Resolved</v>
          </cell>
          <cell r="AN9532">
            <v>1</v>
          </cell>
        </row>
        <row r="9533">
          <cell r="T9533" t="str">
            <v>wngmlu</v>
          </cell>
          <cell r="AK9533" t="str">
            <v>Not Available</v>
          </cell>
          <cell r="AN9533">
            <v>0</v>
          </cell>
        </row>
        <row r="9534">
          <cell r="AK9534" t="str">
            <v>Case Not Resolved</v>
          </cell>
          <cell r="AN9534">
            <v>0</v>
          </cell>
        </row>
        <row r="9535">
          <cell r="T9535" t="str">
            <v>sunhengy</v>
          </cell>
          <cell r="AK9535" t="str">
            <v>Not Available</v>
          </cell>
          <cell r="AN9535">
            <v>0</v>
          </cell>
        </row>
        <row r="9536">
          <cell r="AK9536" t="str">
            <v>2019 UVN Proof Provided</v>
          </cell>
          <cell r="AN9536">
            <v>1</v>
          </cell>
        </row>
        <row r="9537">
          <cell r="AK9537" t="str">
            <v>Case Not Resolved</v>
          </cell>
          <cell r="AN9537">
            <v>0</v>
          </cell>
        </row>
        <row r="9538">
          <cell r="T9538" t="str">
            <v>johnwals</v>
          </cell>
          <cell r="AK9538" t="str">
            <v>Unresponsive Seller</v>
          </cell>
          <cell r="AN9538">
            <v>0</v>
          </cell>
        </row>
        <row r="9539">
          <cell r="T9539" t="str">
            <v>ninagian</v>
          </cell>
          <cell r="AK9539" t="str">
            <v>Other VAT Question</v>
          </cell>
          <cell r="AN9539">
            <v>0</v>
          </cell>
        </row>
        <row r="9540">
          <cell r="T9540" t="str">
            <v>johnwals</v>
          </cell>
          <cell r="AK9540" t="str">
            <v>Case Not Resolved</v>
          </cell>
          <cell r="AN9540">
            <v>0</v>
          </cell>
        </row>
        <row r="9541">
          <cell r="T9541" t="str">
            <v>yitingc</v>
          </cell>
          <cell r="AK9541" t="str">
            <v>Case Not Resolved</v>
          </cell>
          <cell r="AN9541">
            <v>0</v>
          </cell>
        </row>
        <row r="9542">
          <cell r="T9542" t="str">
            <v>yuqhuang</v>
          </cell>
          <cell r="AK9542" t="str">
            <v>Case Not Resolved</v>
          </cell>
          <cell r="AN9542">
            <v>0</v>
          </cell>
        </row>
        <row r="9543">
          <cell r="T9543" t="str">
            <v>johnwals</v>
          </cell>
          <cell r="AK9543" t="str">
            <v>Case Not Resolved</v>
          </cell>
          <cell r="AN9543">
            <v>0</v>
          </cell>
        </row>
        <row r="9544">
          <cell r="T9544" t="str">
            <v>cillianc</v>
          </cell>
          <cell r="AK9544" t="str">
            <v>Waiting for proof</v>
          </cell>
          <cell r="AN9544">
            <v>1</v>
          </cell>
        </row>
        <row r="9545">
          <cell r="T9545" t="str">
            <v>matyldk</v>
          </cell>
          <cell r="AK9545" t="str">
            <v>Case Not Resolved</v>
          </cell>
          <cell r="AN9545">
            <v>0</v>
          </cell>
        </row>
        <row r="9546">
          <cell r="T9546" t="str">
            <v>liuwenyu</v>
          </cell>
          <cell r="AK9546" t="str">
            <v>Case Not Resolved</v>
          </cell>
          <cell r="AN9546">
            <v>0</v>
          </cell>
        </row>
        <row r="9547">
          <cell r="T9547" t="str">
            <v>wingkwal</v>
          </cell>
          <cell r="AK9547" t="str">
            <v>Case Not Resolved</v>
          </cell>
          <cell r="AN9547">
            <v>0</v>
          </cell>
        </row>
        <row r="9548">
          <cell r="T9548" t="str">
            <v>hashen</v>
          </cell>
          <cell r="AK9548" t="str">
            <v>VAT Uploaded</v>
          </cell>
          <cell r="AN9548">
            <v>0</v>
          </cell>
        </row>
        <row r="9549">
          <cell r="T9549" t="str">
            <v>chiahsl</v>
          </cell>
          <cell r="AK9549" t="str">
            <v>Case Not Resolved</v>
          </cell>
          <cell r="AN9549">
            <v>0</v>
          </cell>
        </row>
        <row r="9550">
          <cell r="T9550" t="str">
            <v>yuxiam</v>
          </cell>
          <cell r="AK9550" t="str">
            <v>Case Not Resolved</v>
          </cell>
          <cell r="AN9550">
            <v>0</v>
          </cell>
        </row>
        <row r="9551">
          <cell r="T9551" t="str">
            <v>lnjn</v>
          </cell>
          <cell r="AK9551" t="str">
            <v>Not Available</v>
          </cell>
          <cell r="AN9551">
            <v>0</v>
          </cell>
        </row>
        <row r="9552">
          <cell r="T9552" t="str">
            <v>myilun</v>
          </cell>
          <cell r="AK9552" t="str">
            <v>2019 UVN Proof Provided</v>
          </cell>
          <cell r="AN9552">
            <v>0</v>
          </cell>
        </row>
        <row r="9553">
          <cell r="T9553" t="str">
            <v>lujang</v>
          </cell>
          <cell r="AK9553" t="str">
            <v>Not Available</v>
          </cell>
          <cell r="AN9553">
            <v>0</v>
          </cell>
        </row>
        <row r="9554">
          <cell r="AK9554" t="str">
            <v>Case Not Resolved</v>
          </cell>
          <cell r="AN9554">
            <v>1</v>
          </cell>
        </row>
        <row r="9555">
          <cell r="T9555" t="str">
            <v>yumengya</v>
          </cell>
          <cell r="AK9555" t="str">
            <v>Not Available</v>
          </cell>
          <cell r="AN9555">
            <v>0</v>
          </cell>
        </row>
        <row r="9556">
          <cell r="T9556" t="str">
            <v>corkeryr</v>
          </cell>
          <cell r="AK9556" t="str">
            <v>Giving up account</v>
          </cell>
          <cell r="AN9556">
            <v>0</v>
          </cell>
        </row>
        <row r="9557">
          <cell r="T9557" t="str">
            <v>rabiv</v>
          </cell>
          <cell r="AK9557" t="str">
            <v>Giving up account</v>
          </cell>
          <cell r="AN9557">
            <v>0</v>
          </cell>
        </row>
        <row r="9558">
          <cell r="T9558" t="str">
            <v>beresmag</v>
          </cell>
          <cell r="AK9558" t="str">
            <v>Waiting for proof</v>
          </cell>
          <cell r="AN9558">
            <v>0</v>
          </cell>
        </row>
        <row r="9559">
          <cell r="T9559" t="str">
            <v>ninagian</v>
          </cell>
          <cell r="AK9559" t="str">
            <v>Other VAT Question</v>
          </cell>
          <cell r="AN9559">
            <v>0</v>
          </cell>
        </row>
        <row r="9560">
          <cell r="T9560" t="str">
            <v>johnwals</v>
          </cell>
          <cell r="AK9560" t="str">
            <v>Case Not Resolved</v>
          </cell>
          <cell r="AN9560">
            <v>0</v>
          </cell>
        </row>
        <row r="9561">
          <cell r="T9561" t="str">
            <v>corkeryr</v>
          </cell>
          <cell r="AK9561" t="str">
            <v>Waiting for proof</v>
          </cell>
          <cell r="AN9561">
            <v>0</v>
          </cell>
        </row>
        <row r="9562">
          <cell r="T9562" t="str">
            <v>lnjn</v>
          </cell>
          <cell r="AK9562" t="str">
            <v>Case Not Resolved</v>
          </cell>
          <cell r="AN9562">
            <v>0</v>
          </cell>
        </row>
        <row r="9563">
          <cell r="T9563" t="str">
            <v>hashen</v>
          </cell>
          <cell r="AK9563" t="str">
            <v>Case Not Resolved</v>
          </cell>
          <cell r="AN9563">
            <v>0</v>
          </cell>
        </row>
        <row r="9564">
          <cell r="T9564" t="str">
            <v>chenhaiw</v>
          </cell>
          <cell r="AK9564" t="str">
            <v>Case Not Resolved</v>
          </cell>
          <cell r="AN9564">
            <v>0</v>
          </cell>
        </row>
        <row r="9565">
          <cell r="T9565" t="str">
            <v>yitingc</v>
          </cell>
          <cell r="AK9565" t="str">
            <v>Case Not Resolved</v>
          </cell>
          <cell r="AN9565">
            <v>0</v>
          </cell>
        </row>
        <row r="9566">
          <cell r="T9566" t="str">
            <v>chenhaiw</v>
          </cell>
          <cell r="AK9566" t="str">
            <v>Valid proof provided</v>
          </cell>
          <cell r="AN9566">
            <v>0</v>
          </cell>
        </row>
        <row r="9567">
          <cell r="T9567" t="str">
            <v>rabiv</v>
          </cell>
          <cell r="AK9567" t="str">
            <v>Waiting for proof</v>
          </cell>
          <cell r="AN9567">
            <v>0</v>
          </cell>
        </row>
        <row r="9568">
          <cell r="T9568" t="str">
            <v>lisiqun</v>
          </cell>
          <cell r="AK9568" t="str">
            <v>Case Not Resolved</v>
          </cell>
          <cell r="AN9568">
            <v>0</v>
          </cell>
        </row>
        <row r="9569">
          <cell r="T9569" t="str">
            <v>lisiqun</v>
          </cell>
          <cell r="AK9569" t="str">
            <v>Case Not Resolved</v>
          </cell>
          <cell r="AN9569">
            <v>0</v>
          </cell>
        </row>
        <row r="9570">
          <cell r="T9570" t="str">
            <v>liuwenyu</v>
          </cell>
          <cell r="AK9570" t="str">
            <v>Case Not Resolved</v>
          </cell>
          <cell r="AN9570">
            <v>0</v>
          </cell>
        </row>
        <row r="9571">
          <cell r="T9571" t="str">
            <v>lujang</v>
          </cell>
          <cell r="AK9571" t="str">
            <v>Case Not Resolved</v>
          </cell>
          <cell r="AN9571">
            <v>0</v>
          </cell>
        </row>
        <row r="9572">
          <cell r="T9572" t="str">
            <v>yumengya</v>
          </cell>
          <cell r="AK9572" t="str">
            <v>Case Not Resolved</v>
          </cell>
          <cell r="AN9572">
            <v>0</v>
          </cell>
        </row>
        <row r="9573">
          <cell r="T9573" t="str">
            <v>zhizha</v>
          </cell>
          <cell r="AK9573" t="str">
            <v>Case Not Resolved</v>
          </cell>
          <cell r="AN9573">
            <v>0</v>
          </cell>
        </row>
        <row r="9574">
          <cell r="T9574" t="str">
            <v>rabiv</v>
          </cell>
          <cell r="AK9574" t="str">
            <v>Waiting for proof</v>
          </cell>
          <cell r="AN9574">
            <v>0</v>
          </cell>
        </row>
        <row r="9575">
          <cell r="AK9575" t="str">
            <v>Case Not Resolved</v>
          </cell>
          <cell r="AN9575">
            <v>0</v>
          </cell>
        </row>
        <row r="9576">
          <cell r="T9576" t="str">
            <v>wuying</v>
          </cell>
          <cell r="AK9576" t="str">
            <v>Not Available</v>
          </cell>
          <cell r="AN9576">
            <v>0</v>
          </cell>
        </row>
        <row r="9577">
          <cell r="T9577" t="str">
            <v>qiweiyi</v>
          </cell>
          <cell r="AK9577" t="str">
            <v>Not Available</v>
          </cell>
          <cell r="AN9577">
            <v>0</v>
          </cell>
        </row>
        <row r="9578">
          <cell r="T9578" t="str">
            <v>wanjiali</v>
          </cell>
          <cell r="AK9578" t="str">
            <v>Not Available</v>
          </cell>
          <cell r="AN9578">
            <v>0</v>
          </cell>
        </row>
        <row r="9579">
          <cell r="AK9579" t="str">
            <v>2019 UVN Proof Provided</v>
          </cell>
          <cell r="AN9579">
            <v>0</v>
          </cell>
        </row>
        <row r="9580">
          <cell r="T9580" t="str">
            <v>mukimovt</v>
          </cell>
          <cell r="AK9580" t="str">
            <v>2019 UVN No Proof or Rejected</v>
          </cell>
          <cell r="AN9580">
            <v>0</v>
          </cell>
        </row>
        <row r="9581">
          <cell r="T9581" t="str">
            <v>soriniss</v>
          </cell>
          <cell r="AK9581" t="str">
            <v>2019 UVN No Proof or Rejected</v>
          </cell>
          <cell r="AN9581">
            <v>0</v>
          </cell>
        </row>
        <row r="9582">
          <cell r="T9582" t="str">
            <v>johnwals</v>
          </cell>
          <cell r="AK9582" t="str">
            <v>Unresponsive Seller</v>
          </cell>
          <cell r="AN9582">
            <v>0</v>
          </cell>
        </row>
        <row r="9583">
          <cell r="T9583" t="str">
            <v>mbbravo</v>
          </cell>
          <cell r="AK9583" t="str">
            <v>Case Not Resolved</v>
          </cell>
          <cell r="AN9583">
            <v>0</v>
          </cell>
        </row>
        <row r="9584">
          <cell r="T9584" t="str">
            <v>liuwenyu</v>
          </cell>
          <cell r="AK9584" t="str">
            <v>Case Not Resolved</v>
          </cell>
          <cell r="AN9584">
            <v>1</v>
          </cell>
        </row>
        <row r="9585">
          <cell r="T9585" t="str">
            <v>yuntang</v>
          </cell>
          <cell r="AK9585" t="str">
            <v>Case Not Resolved</v>
          </cell>
          <cell r="AN9585">
            <v>0</v>
          </cell>
        </row>
        <row r="9586">
          <cell r="T9586" t="str">
            <v>yitingc</v>
          </cell>
          <cell r="AK9586" t="str">
            <v>Case Not Resolved</v>
          </cell>
          <cell r="AN9586">
            <v>0</v>
          </cell>
        </row>
        <row r="9587">
          <cell r="T9587" t="str">
            <v>yuxiam</v>
          </cell>
          <cell r="AK9587" t="str">
            <v>Case Not Resolved</v>
          </cell>
          <cell r="AN9587">
            <v>0</v>
          </cell>
        </row>
        <row r="9588">
          <cell r="T9588" t="str">
            <v>zhizha</v>
          </cell>
          <cell r="AK9588" t="str">
            <v>Case Not Resolved</v>
          </cell>
          <cell r="AN9588">
            <v>0</v>
          </cell>
        </row>
        <row r="9589">
          <cell r="T9589" t="str">
            <v>lujang</v>
          </cell>
          <cell r="AK9589" t="str">
            <v>Not Available</v>
          </cell>
          <cell r="AN9589">
            <v>0</v>
          </cell>
        </row>
        <row r="9590">
          <cell r="AK9590" t="str">
            <v>Case Not Resolved</v>
          </cell>
          <cell r="AN9590">
            <v>1</v>
          </cell>
        </row>
        <row r="9591">
          <cell r="T9591" t="str">
            <v>liuwenyu</v>
          </cell>
          <cell r="AK9591" t="str">
            <v>Not Available</v>
          </cell>
          <cell r="AN9591">
            <v>0</v>
          </cell>
        </row>
        <row r="9592">
          <cell r="T9592" t="str">
            <v>chiahsl</v>
          </cell>
          <cell r="AK9592" t="str">
            <v>Case Not Resolved</v>
          </cell>
          <cell r="AN9592">
            <v>0</v>
          </cell>
        </row>
        <row r="9593">
          <cell r="AK9593" t="str">
            <v>Other VAT Question</v>
          </cell>
          <cell r="AN9593">
            <v>0</v>
          </cell>
        </row>
        <row r="9594">
          <cell r="T9594" t="str">
            <v>lujang</v>
          </cell>
          <cell r="AK9594" t="str">
            <v>Case Not Resolved</v>
          </cell>
          <cell r="AN9594">
            <v>0</v>
          </cell>
        </row>
        <row r="9595">
          <cell r="T9595" t="str">
            <v>soriniss</v>
          </cell>
          <cell r="AK9595" t="str">
            <v>VAT Uploaded</v>
          </cell>
          <cell r="AN9595">
            <v>0</v>
          </cell>
        </row>
        <row r="9596">
          <cell r="T9596" t="str">
            <v>chiahsl</v>
          </cell>
          <cell r="AK9596" t="str">
            <v>Case Not Resolved</v>
          </cell>
          <cell r="AN9596">
            <v>0</v>
          </cell>
        </row>
        <row r="9597">
          <cell r="T9597" t="str">
            <v>yuqhuang</v>
          </cell>
          <cell r="AK9597" t="str">
            <v>Case Not Resolved</v>
          </cell>
          <cell r="AN9597">
            <v>0</v>
          </cell>
        </row>
        <row r="9598">
          <cell r="T9598" t="str">
            <v>rabiv</v>
          </cell>
          <cell r="AK9598" t="str">
            <v>Waiting for proof</v>
          </cell>
          <cell r="AN9598">
            <v>0</v>
          </cell>
        </row>
        <row r="9599">
          <cell r="T9599" t="str">
            <v>chiahsl</v>
          </cell>
          <cell r="AK9599" t="str">
            <v>Case Not Resolved</v>
          </cell>
          <cell r="AN9599">
            <v>0</v>
          </cell>
        </row>
        <row r="9600">
          <cell r="T9600" t="str">
            <v>lisiqun</v>
          </cell>
          <cell r="AK9600" t="str">
            <v>Waiting for proof</v>
          </cell>
          <cell r="AN9600">
            <v>0</v>
          </cell>
        </row>
        <row r="9601">
          <cell r="AK9601" t="str">
            <v>Case Not Resolved</v>
          </cell>
          <cell r="AN9601">
            <v>0</v>
          </cell>
        </row>
        <row r="9602">
          <cell r="T9602" t="str">
            <v>yumengya</v>
          </cell>
          <cell r="AK9602" t="str">
            <v>Not Available</v>
          </cell>
          <cell r="AN9602">
            <v>0</v>
          </cell>
        </row>
        <row r="9603">
          <cell r="T9603" t="str">
            <v>zhaoyua</v>
          </cell>
          <cell r="AK9603" t="str">
            <v>Not Available</v>
          </cell>
          <cell r="AN9603">
            <v>0</v>
          </cell>
        </row>
        <row r="9604">
          <cell r="AK9604" t="str">
            <v>Case Not Resolved</v>
          </cell>
          <cell r="AN9604">
            <v>1</v>
          </cell>
        </row>
        <row r="9605">
          <cell r="T9605" t="str">
            <v>chiahsl</v>
          </cell>
          <cell r="AK9605" t="str">
            <v>Not Available</v>
          </cell>
          <cell r="AN9605">
            <v>0</v>
          </cell>
        </row>
        <row r="9606">
          <cell r="T9606" t="str">
            <v>mbbravo</v>
          </cell>
          <cell r="AK9606" t="str">
            <v>VAT Uploaded</v>
          </cell>
          <cell r="AN9606">
            <v>0</v>
          </cell>
        </row>
        <row r="9607">
          <cell r="AK9607" t="str">
            <v>Case Not Resolved</v>
          </cell>
          <cell r="AN9607">
            <v>1</v>
          </cell>
        </row>
        <row r="9608">
          <cell r="T9608" t="str">
            <v>ninagian</v>
          </cell>
          <cell r="AK9608" t="str">
            <v>2019 UVN No Proof or Rejected</v>
          </cell>
          <cell r="AN9608">
            <v>0</v>
          </cell>
        </row>
        <row r="9609">
          <cell r="T9609" t="str">
            <v>corkeryr</v>
          </cell>
          <cell r="AK9609" t="str">
            <v>VAT Uploaded</v>
          </cell>
          <cell r="AN9609">
            <v>0</v>
          </cell>
        </row>
        <row r="9610">
          <cell r="T9610" t="str">
            <v>johnwals</v>
          </cell>
          <cell r="AK9610" t="str">
            <v>2019 UVN No Proof or Rejected</v>
          </cell>
          <cell r="AN9610">
            <v>0</v>
          </cell>
        </row>
        <row r="9611">
          <cell r="T9611" t="str">
            <v>johnwals</v>
          </cell>
          <cell r="AK9611" t="str">
            <v>Unresponsive Seller</v>
          </cell>
          <cell r="AN9611">
            <v>0</v>
          </cell>
        </row>
        <row r="9612">
          <cell r="T9612" t="str">
            <v>johnwals</v>
          </cell>
          <cell r="AK9612" t="str">
            <v>Case Not Resolved</v>
          </cell>
          <cell r="AN9612">
            <v>0</v>
          </cell>
        </row>
        <row r="9613">
          <cell r="T9613" t="str">
            <v>yitingc</v>
          </cell>
          <cell r="AK9613" t="str">
            <v>Case Not Resolved</v>
          </cell>
          <cell r="AN9613">
            <v>0</v>
          </cell>
        </row>
        <row r="9614">
          <cell r="T9614" t="str">
            <v>johnwals</v>
          </cell>
          <cell r="AK9614" t="str">
            <v>Unresponsive Seller</v>
          </cell>
          <cell r="AN9614">
            <v>0</v>
          </cell>
        </row>
        <row r="9615">
          <cell r="T9615" t="str">
            <v>wingkwal</v>
          </cell>
          <cell r="AK9615" t="str">
            <v>Case Not Resolved</v>
          </cell>
          <cell r="AN9615">
            <v>0</v>
          </cell>
        </row>
        <row r="9616">
          <cell r="T9616" t="str">
            <v>liuwenyu</v>
          </cell>
          <cell r="AK9616" t="str">
            <v>Case Not Resolved</v>
          </cell>
          <cell r="AN9616">
            <v>0</v>
          </cell>
        </row>
        <row r="9617">
          <cell r="T9617" t="str">
            <v>yuntang</v>
          </cell>
          <cell r="AK9617" t="str">
            <v>Case Not Resolved</v>
          </cell>
          <cell r="AN9617">
            <v>0</v>
          </cell>
        </row>
        <row r="9618">
          <cell r="T9618" t="str">
            <v>yumengya</v>
          </cell>
          <cell r="AK9618" t="str">
            <v>Case Not Resolved</v>
          </cell>
          <cell r="AN9618">
            <v>0</v>
          </cell>
        </row>
        <row r="9619">
          <cell r="T9619" t="str">
            <v>lisiqun</v>
          </cell>
          <cell r="AK9619" t="str">
            <v>Case Not Resolved</v>
          </cell>
          <cell r="AN9619">
            <v>0</v>
          </cell>
        </row>
        <row r="9620">
          <cell r="T9620" t="str">
            <v>hashen</v>
          </cell>
          <cell r="AK9620" t="str">
            <v>VAT Uploaded</v>
          </cell>
          <cell r="AN9620">
            <v>0</v>
          </cell>
        </row>
        <row r="9621">
          <cell r="T9621" t="str">
            <v>immatte</v>
          </cell>
          <cell r="AK9621" t="str">
            <v>Other - No Applicable Reason Code</v>
          </cell>
          <cell r="AN9621">
            <v>0</v>
          </cell>
        </row>
        <row r="9622">
          <cell r="T9622" t="str">
            <v>cillianc</v>
          </cell>
          <cell r="AK9622" t="str">
            <v>2019 UVN No Proof or Rejected</v>
          </cell>
          <cell r="AN9622">
            <v>3</v>
          </cell>
        </row>
        <row r="9623">
          <cell r="T9623" t="str">
            <v>hashen</v>
          </cell>
          <cell r="AK9623" t="str">
            <v>VAT Uploaded</v>
          </cell>
          <cell r="AN9623">
            <v>0</v>
          </cell>
        </row>
        <row r="9624">
          <cell r="T9624" t="str">
            <v>cillianc</v>
          </cell>
          <cell r="AK9624" t="str">
            <v>2019 UVN Proof Provided</v>
          </cell>
          <cell r="AN9624">
            <v>1</v>
          </cell>
        </row>
        <row r="9625">
          <cell r="T9625" t="str">
            <v>wingkwal</v>
          </cell>
          <cell r="AK9625" t="str">
            <v>Valid proof provided</v>
          </cell>
          <cell r="AN9625">
            <v>0</v>
          </cell>
        </row>
        <row r="9626">
          <cell r="T9626" t="str">
            <v>lisiqun</v>
          </cell>
          <cell r="AK9626" t="str">
            <v>Case Not Resolved</v>
          </cell>
          <cell r="AN9626">
            <v>0</v>
          </cell>
        </row>
        <row r="9627">
          <cell r="T9627" t="str">
            <v>xinru</v>
          </cell>
          <cell r="AK9627" t="str">
            <v>Not Available</v>
          </cell>
          <cell r="AN9627">
            <v>0</v>
          </cell>
        </row>
        <row r="9628">
          <cell r="AK9628" t="str">
            <v>Case Not Resolved</v>
          </cell>
          <cell r="AN9628">
            <v>1</v>
          </cell>
        </row>
        <row r="9629">
          <cell r="T9629" t="str">
            <v>mbbravo</v>
          </cell>
          <cell r="AK9629" t="str">
            <v>VAT Uploaded</v>
          </cell>
          <cell r="AN9629">
            <v>0</v>
          </cell>
        </row>
        <row r="9630">
          <cell r="T9630" t="str">
            <v>johnwals</v>
          </cell>
          <cell r="AK9630" t="str">
            <v>VAT Uploaded</v>
          </cell>
          <cell r="AN9630">
            <v>0</v>
          </cell>
        </row>
        <row r="9631">
          <cell r="T9631" t="str">
            <v>mbbravo</v>
          </cell>
          <cell r="AK9631" t="str">
            <v>VAT Uploaded</v>
          </cell>
          <cell r="AN9631">
            <v>0</v>
          </cell>
        </row>
        <row r="9632">
          <cell r="T9632" t="str">
            <v>johnwals</v>
          </cell>
          <cell r="AK9632" t="str">
            <v>Unresponsive Seller</v>
          </cell>
          <cell r="AN9632">
            <v>0</v>
          </cell>
        </row>
        <row r="9633">
          <cell r="T9633" t="str">
            <v>mbbravo</v>
          </cell>
          <cell r="AK9633" t="str">
            <v>2019 UVN No Proof or Rejected</v>
          </cell>
          <cell r="AN9633">
            <v>0</v>
          </cell>
        </row>
        <row r="9634">
          <cell r="T9634" t="str">
            <v>johnwals</v>
          </cell>
          <cell r="AK9634" t="str">
            <v>Unresponsive Seller</v>
          </cell>
          <cell r="AN9634">
            <v>0</v>
          </cell>
        </row>
        <row r="9635">
          <cell r="T9635" t="str">
            <v>johnwals</v>
          </cell>
          <cell r="AK9635" t="str">
            <v>Case Not Resolved</v>
          </cell>
          <cell r="AN9635">
            <v>0</v>
          </cell>
        </row>
        <row r="9636">
          <cell r="T9636" t="str">
            <v>johnwals</v>
          </cell>
          <cell r="AK9636" t="str">
            <v>Case Not Resolved</v>
          </cell>
          <cell r="AN9636">
            <v>0</v>
          </cell>
        </row>
        <row r="9637">
          <cell r="T9637" t="str">
            <v>hashen</v>
          </cell>
          <cell r="AK9637" t="str">
            <v>Case Not Resolved</v>
          </cell>
          <cell r="AN9637">
            <v>0</v>
          </cell>
        </row>
        <row r="9638">
          <cell r="T9638" t="str">
            <v>hashen</v>
          </cell>
          <cell r="AK9638" t="str">
            <v>Case Not Resolved</v>
          </cell>
          <cell r="AN9638">
            <v>0</v>
          </cell>
        </row>
        <row r="9639">
          <cell r="T9639" t="str">
            <v>wngmlu</v>
          </cell>
          <cell r="AK9639" t="str">
            <v>Waiting for proof</v>
          </cell>
          <cell r="AN9639">
            <v>0</v>
          </cell>
        </row>
        <row r="9640">
          <cell r="T9640" t="str">
            <v>johnwals</v>
          </cell>
          <cell r="AK9640" t="str">
            <v>Waiting for proof</v>
          </cell>
          <cell r="AN9640">
            <v>3</v>
          </cell>
        </row>
        <row r="9641">
          <cell r="T9641" t="str">
            <v>hashen</v>
          </cell>
          <cell r="AK9641" t="str">
            <v>Case Not Resolved</v>
          </cell>
          <cell r="AN9641">
            <v>0</v>
          </cell>
        </row>
        <row r="9642">
          <cell r="T9642" t="str">
            <v>hashen</v>
          </cell>
          <cell r="AK9642" t="str">
            <v>Case Not Resolved</v>
          </cell>
          <cell r="AN9642">
            <v>0</v>
          </cell>
        </row>
        <row r="9643">
          <cell r="T9643" t="str">
            <v>rabiv</v>
          </cell>
          <cell r="AK9643" t="str">
            <v>Waiting for proof</v>
          </cell>
          <cell r="AN9643">
            <v>0</v>
          </cell>
        </row>
        <row r="9644">
          <cell r="T9644" t="str">
            <v>wingkwal</v>
          </cell>
          <cell r="AK9644" t="str">
            <v>Case Not Resolved</v>
          </cell>
          <cell r="AN9644">
            <v>0</v>
          </cell>
        </row>
        <row r="9645">
          <cell r="T9645" t="str">
            <v>lisiqun</v>
          </cell>
          <cell r="AK9645" t="str">
            <v>Waiting for proof</v>
          </cell>
          <cell r="AN9645">
            <v>0</v>
          </cell>
        </row>
        <row r="9646">
          <cell r="T9646" t="str">
            <v>lisiqun</v>
          </cell>
          <cell r="AK9646" t="str">
            <v>Case Not Resolved</v>
          </cell>
          <cell r="AN9646">
            <v>0</v>
          </cell>
        </row>
        <row r="9647">
          <cell r="T9647" t="str">
            <v>lisiqun</v>
          </cell>
          <cell r="AK9647" t="str">
            <v>Case Not Resolved</v>
          </cell>
          <cell r="AN9647">
            <v>0</v>
          </cell>
        </row>
        <row r="9648">
          <cell r="AK9648" t="str">
            <v>Case Not Resolved</v>
          </cell>
          <cell r="AN9648">
            <v>1</v>
          </cell>
        </row>
        <row r="9649">
          <cell r="T9649" t="str">
            <v>yumengya</v>
          </cell>
          <cell r="AK9649" t="str">
            <v>Not Available</v>
          </cell>
          <cell r="AN9649">
            <v>0</v>
          </cell>
        </row>
        <row r="9650">
          <cell r="T9650" t="str">
            <v>choyi</v>
          </cell>
          <cell r="AK9650" t="str">
            <v>Not Available</v>
          </cell>
          <cell r="AN9650">
            <v>0</v>
          </cell>
        </row>
        <row r="9651">
          <cell r="T9651" t="str">
            <v>cillianc</v>
          </cell>
          <cell r="AK9651" t="str">
            <v>2019 UVN No Proof or Rejected</v>
          </cell>
          <cell r="AN9651">
            <v>0</v>
          </cell>
        </row>
        <row r="9652">
          <cell r="AK9652" t="str">
            <v>Other VAT Question</v>
          </cell>
          <cell r="AN9652">
            <v>0</v>
          </cell>
        </row>
        <row r="9653">
          <cell r="T9653" t="str">
            <v>johnwals</v>
          </cell>
          <cell r="AK9653" t="str">
            <v>2019 UVN No Proof or Rejected</v>
          </cell>
          <cell r="AN9653">
            <v>0</v>
          </cell>
        </row>
        <row r="9654">
          <cell r="T9654" t="str">
            <v>mukimovt</v>
          </cell>
          <cell r="AK9654" t="str">
            <v>Other VAT Question</v>
          </cell>
          <cell r="AN9654">
            <v>0</v>
          </cell>
        </row>
        <row r="9655">
          <cell r="T9655" t="str">
            <v>rabiv</v>
          </cell>
          <cell r="AK9655" t="str">
            <v>Giving up account</v>
          </cell>
          <cell r="AN9655">
            <v>0</v>
          </cell>
        </row>
        <row r="9656">
          <cell r="T9656" t="str">
            <v>hashen</v>
          </cell>
          <cell r="AK9656" t="str">
            <v>Case Not Resolved</v>
          </cell>
          <cell r="AN9656">
            <v>0</v>
          </cell>
        </row>
        <row r="9657">
          <cell r="T9657" t="str">
            <v>hashen</v>
          </cell>
          <cell r="AK9657" t="str">
            <v>Case Not Resolved</v>
          </cell>
          <cell r="AN9657">
            <v>0</v>
          </cell>
        </row>
        <row r="9658">
          <cell r="T9658" t="str">
            <v>wngmlu</v>
          </cell>
          <cell r="AK9658" t="str">
            <v>Case Not Resolved</v>
          </cell>
          <cell r="AN9658">
            <v>0</v>
          </cell>
        </row>
        <row r="9659">
          <cell r="T9659" t="str">
            <v>chiahsl</v>
          </cell>
          <cell r="AK9659" t="str">
            <v>Case Not Resolved</v>
          </cell>
          <cell r="AN9659">
            <v>0</v>
          </cell>
        </row>
        <row r="9660">
          <cell r="T9660" t="str">
            <v>chenhaiw</v>
          </cell>
          <cell r="AK9660" t="str">
            <v>Case Not Resolved</v>
          </cell>
          <cell r="AN9660">
            <v>0</v>
          </cell>
        </row>
        <row r="9661">
          <cell r="T9661" t="str">
            <v>hashen</v>
          </cell>
          <cell r="AK9661" t="str">
            <v>VAT Uploaded</v>
          </cell>
          <cell r="AN9661">
            <v>0</v>
          </cell>
        </row>
        <row r="9662">
          <cell r="T9662" t="str">
            <v>chiahsl</v>
          </cell>
          <cell r="AK9662" t="str">
            <v>Case Not Resolved</v>
          </cell>
          <cell r="AN9662">
            <v>0</v>
          </cell>
        </row>
        <row r="9663">
          <cell r="T9663" t="str">
            <v>hashen</v>
          </cell>
          <cell r="AK9663" t="str">
            <v>Case Not Resolved</v>
          </cell>
          <cell r="AN9663">
            <v>0</v>
          </cell>
        </row>
        <row r="9664">
          <cell r="T9664" t="str">
            <v>liuwenyu</v>
          </cell>
          <cell r="AK9664" t="str">
            <v>Case Not Resolved</v>
          </cell>
          <cell r="AN9664">
            <v>0</v>
          </cell>
        </row>
        <row r="9665">
          <cell r="T9665" t="str">
            <v>lujang</v>
          </cell>
          <cell r="AK9665" t="str">
            <v>Case Not Resolved</v>
          </cell>
          <cell r="AN9665">
            <v>0</v>
          </cell>
        </row>
        <row r="9666">
          <cell r="T9666" t="str">
            <v>hashen</v>
          </cell>
          <cell r="AK9666" t="str">
            <v>Case Not Resolved</v>
          </cell>
          <cell r="AN9666">
            <v>0</v>
          </cell>
        </row>
        <row r="9667">
          <cell r="T9667" t="str">
            <v>liuwenyu</v>
          </cell>
          <cell r="AK9667" t="str">
            <v>Not Available</v>
          </cell>
          <cell r="AN9667">
            <v>0</v>
          </cell>
        </row>
        <row r="9668">
          <cell r="T9668" t="str">
            <v>jinqin</v>
          </cell>
          <cell r="AK9668" t="str">
            <v>Not Available</v>
          </cell>
          <cell r="AN9668">
            <v>0</v>
          </cell>
        </row>
        <row r="9669">
          <cell r="AK9669" t="str">
            <v>Case Not Resolved</v>
          </cell>
          <cell r="AN9669">
            <v>0</v>
          </cell>
        </row>
        <row r="9670">
          <cell r="T9670" t="str">
            <v>mbbravo</v>
          </cell>
          <cell r="AK9670" t="str">
            <v>VAT Uploaded</v>
          </cell>
          <cell r="AN9670">
            <v>0</v>
          </cell>
        </row>
        <row r="9671">
          <cell r="T9671" t="str">
            <v>johnwals</v>
          </cell>
          <cell r="AK9671" t="str">
            <v>VAT Uploaded</v>
          </cell>
          <cell r="AN9671">
            <v>0</v>
          </cell>
        </row>
        <row r="9672">
          <cell r="T9672" t="str">
            <v>johnwals</v>
          </cell>
          <cell r="AK9672" t="str">
            <v>Unresponsive Seller</v>
          </cell>
          <cell r="AN9672">
            <v>0</v>
          </cell>
        </row>
        <row r="9673">
          <cell r="T9673" t="str">
            <v>hashen</v>
          </cell>
          <cell r="AK9673" t="str">
            <v>Case Not Resolved</v>
          </cell>
          <cell r="AN9673">
            <v>0</v>
          </cell>
        </row>
        <row r="9674">
          <cell r="T9674" t="str">
            <v>ddanma</v>
          </cell>
          <cell r="AK9674" t="str">
            <v>Case Not Resolved</v>
          </cell>
          <cell r="AN9674">
            <v>0</v>
          </cell>
        </row>
        <row r="9675">
          <cell r="T9675" t="str">
            <v>yuqhuang</v>
          </cell>
          <cell r="AK9675" t="str">
            <v>Case Not Resolved</v>
          </cell>
          <cell r="AN9675">
            <v>0</v>
          </cell>
        </row>
        <row r="9676">
          <cell r="T9676" t="str">
            <v>rabiv</v>
          </cell>
          <cell r="AK9676" t="str">
            <v>VAT Uploaded</v>
          </cell>
          <cell r="AN9676">
            <v>0</v>
          </cell>
        </row>
        <row r="9677">
          <cell r="T9677" t="str">
            <v>luyingao</v>
          </cell>
          <cell r="AK9677" t="str">
            <v>Case Not Resolved</v>
          </cell>
          <cell r="AN9677">
            <v>0</v>
          </cell>
        </row>
        <row r="9678">
          <cell r="T9678" t="str">
            <v>chenhaiw</v>
          </cell>
          <cell r="AK9678" t="str">
            <v>Waiting for proof</v>
          </cell>
          <cell r="AN9678">
            <v>0</v>
          </cell>
        </row>
        <row r="9679">
          <cell r="T9679" t="str">
            <v>yuntang</v>
          </cell>
          <cell r="AK9679" t="str">
            <v>Case Not Resolved</v>
          </cell>
          <cell r="AN9679">
            <v>0</v>
          </cell>
        </row>
        <row r="9680">
          <cell r="T9680" t="str">
            <v>soriniss</v>
          </cell>
          <cell r="AK9680" t="str">
            <v>Waiting for proof</v>
          </cell>
          <cell r="AN9680">
            <v>0</v>
          </cell>
        </row>
        <row r="9681">
          <cell r="T9681" t="str">
            <v>hashen</v>
          </cell>
          <cell r="AK9681" t="str">
            <v>Case Not Resolved</v>
          </cell>
          <cell r="AN9681">
            <v>0</v>
          </cell>
        </row>
        <row r="9682">
          <cell r="AK9682" t="str">
            <v>Case Not Resolved</v>
          </cell>
          <cell r="AN9682">
            <v>0</v>
          </cell>
        </row>
        <row r="9683">
          <cell r="T9683" t="str">
            <v>ninagian</v>
          </cell>
          <cell r="AK9683" t="str">
            <v>VAT Uploaded</v>
          </cell>
          <cell r="AN9683">
            <v>0</v>
          </cell>
        </row>
        <row r="9684">
          <cell r="AK9684" t="str">
            <v>2019 UVN Proof Provided</v>
          </cell>
          <cell r="AN9684">
            <v>0</v>
          </cell>
        </row>
        <row r="9685">
          <cell r="T9685" t="str">
            <v>myilun</v>
          </cell>
          <cell r="AK9685" t="str">
            <v>Not Available</v>
          </cell>
          <cell r="AN9685">
            <v>0</v>
          </cell>
        </row>
        <row r="9686">
          <cell r="T9686" t="str">
            <v>ninagian</v>
          </cell>
          <cell r="AK9686" t="str">
            <v>Other VAT Question</v>
          </cell>
          <cell r="AN9686">
            <v>0</v>
          </cell>
        </row>
        <row r="9687">
          <cell r="T9687" t="str">
            <v>rabiv</v>
          </cell>
          <cell r="AK9687" t="str">
            <v>Waiting for proof</v>
          </cell>
          <cell r="AN9687">
            <v>0</v>
          </cell>
        </row>
        <row r="9688">
          <cell r="T9688" t="str">
            <v>hashen</v>
          </cell>
          <cell r="AK9688" t="str">
            <v>Case Not Resolved</v>
          </cell>
          <cell r="AN9688">
            <v>0</v>
          </cell>
        </row>
        <row r="9689">
          <cell r="T9689" t="str">
            <v>yumengya</v>
          </cell>
          <cell r="AK9689" t="str">
            <v>Case Not Resolved</v>
          </cell>
          <cell r="AN9689">
            <v>0</v>
          </cell>
        </row>
        <row r="9690">
          <cell r="T9690" t="str">
            <v>hashen</v>
          </cell>
          <cell r="AK9690" t="str">
            <v>Case Not Resolved</v>
          </cell>
          <cell r="AN9690">
            <v>0</v>
          </cell>
        </row>
        <row r="9691">
          <cell r="T9691" t="str">
            <v>yumengya</v>
          </cell>
          <cell r="AK9691" t="str">
            <v>Case Not Resolved</v>
          </cell>
          <cell r="AN9691">
            <v>0</v>
          </cell>
        </row>
        <row r="9692">
          <cell r="T9692" t="str">
            <v>immatte</v>
          </cell>
          <cell r="AK9692" t="str">
            <v>Other - No Applicable Reason Code</v>
          </cell>
          <cell r="AN9692">
            <v>0</v>
          </cell>
        </row>
        <row r="9693">
          <cell r="T9693" t="str">
            <v>wingkwal</v>
          </cell>
          <cell r="AK9693" t="str">
            <v>Case Not Resolved</v>
          </cell>
          <cell r="AN9693">
            <v>0</v>
          </cell>
        </row>
        <row r="9694">
          <cell r="T9694" t="str">
            <v>yitingc</v>
          </cell>
          <cell r="AK9694" t="str">
            <v>Case Not Resolved</v>
          </cell>
          <cell r="AN9694">
            <v>0</v>
          </cell>
        </row>
        <row r="9695">
          <cell r="T9695" t="str">
            <v>zhaoyw</v>
          </cell>
          <cell r="AK9695" t="str">
            <v>VAT Uploaded</v>
          </cell>
          <cell r="AN9695">
            <v>0</v>
          </cell>
        </row>
        <row r="9696">
          <cell r="T9696" t="str">
            <v>lujang</v>
          </cell>
          <cell r="AK9696" t="str">
            <v>Case Not Resolved</v>
          </cell>
          <cell r="AN9696">
            <v>0</v>
          </cell>
        </row>
        <row r="9697">
          <cell r="T9697" t="str">
            <v>xiaogren</v>
          </cell>
          <cell r="AK9697" t="str">
            <v>Waiting for proof</v>
          </cell>
          <cell r="AN9697">
            <v>0</v>
          </cell>
        </row>
        <row r="9698">
          <cell r="T9698" t="str">
            <v>hashen</v>
          </cell>
          <cell r="AK9698" t="str">
            <v>Case Not Resolved</v>
          </cell>
          <cell r="AN9698">
            <v>0</v>
          </cell>
        </row>
        <row r="9699">
          <cell r="T9699" t="str">
            <v>wngmlu</v>
          </cell>
          <cell r="AK9699" t="str">
            <v>Not Available</v>
          </cell>
          <cell r="AN9699">
            <v>0</v>
          </cell>
        </row>
        <row r="9700">
          <cell r="AK9700" t="str">
            <v>Case Not Resolved</v>
          </cell>
          <cell r="AN9700">
            <v>0</v>
          </cell>
        </row>
        <row r="9701">
          <cell r="T9701" t="str">
            <v>liuwenyu</v>
          </cell>
          <cell r="AK9701" t="str">
            <v>Not Available</v>
          </cell>
          <cell r="AN9701">
            <v>0</v>
          </cell>
        </row>
        <row r="9702">
          <cell r="T9702" t="str">
            <v>jinqin</v>
          </cell>
          <cell r="AK9702" t="str">
            <v>Not Available</v>
          </cell>
          <cell r="AN9702">
            <v>0</v>
          </cell>
        </row>
        <row r="9703">
          <cell r="AK9703" t="str">
            <v>Case Not Resolved</v>
          </cell>
          <cell r="AN9703">
            <v>1</v>
          </cell>
        </row>
        <row r="9704">
          <cell r="T9704" t="str">
            <v>johnwals</v>
          </cell>
          <cell r="AK9704" t="str">
            <v>VAT Uploaded</v>
          </cell>
          <cell r="AN9704">
            <v>0</v>
          </cell>
        </row>
        <row r="9705">
          <cell r="AK9705" t="str">
            <v>Case Not Resolved</v>
          </cell>
          <cell r="AN9705">
            <v>1</v>
          </cell>
        </row>
        <row r="9706">
          <cell r="AK9706" t="str">
            <v>2019 UVN Proof Provided</v>
          </cell>
          <cell r="AN9706">
            <v>0</v>
          </cell>
        </row>
        <row r="9707">
          <cell r="T9707" t="str">
            <v>johnwals</v>
          </cell>
          <cell r="AK9707" t="str">
            <v>2019 UVN Proof Provided</v>
          </cell>
          <cell r="AN9707">
            <v>0</v>
          </cell>
        </row>
        <row r="9708">
          <cell r="T9708" t="str">
            <v>mbbravo</v>
          </cell>
          <cell r="AK9708" t="str">
            <v>2019 UVN No Proof or Rejected</v>
          </cell>
          <cell r="AN9708">
            <v>0</v>
          </cell>
        </row>
        <row r="9709">
          <cell r="T9709" t="str">
            <v>johnwals</v>
          </cell>
          <cell r="AK9709" t="str">
            <v>Case Not Resolved</v>
          </cell>
          <cell r="AN9709">
            <v>0</v>
          </cell>
        </row>
        <row r="9710">
          <cell r="T9710" t="str">
            <v>rabiv</v>
          </cell>
          <cell r="AK9710" t="str">
            <v>Waiting for proof</v>
          </cell>
          <cell r="AN9710">
            <v>0</v>
          </cell>
        </row>
        <row r="9711">
          <cell r="T9711" t="str">
            <v>yitingc</v>
          </cell>
          <cell r="AK9711" t="str">
            <v>Case Not Resolved</v>
          </cell>
          <cell r="AN9711">
            <v>0</v>
          </cell>
        </row>
        <row r="9712">
          <cell r="T9712" t="str">
            <v>yitingc</v>
          </cell>
          <cell r="AK9712" t="str">
            <v>Case Not Resolved</v>
          </cell>
          <cell r="AN9712">
            <v>0</v>
          </cell>
        </row>
        <row r="9713">
          <cell r="T9713" t="str">
            <v>yitingc</v>
          </cell>
          <cell r="AK9713" t="str">
            <v>Case Not Resolved</v>
          </cell>
          <cell r="AN9713">
            <v>0</v>
          </cell>
        </row>
        <row r="9714">
          <cell r="T9714" t="str">
            <v>yuntang</v>
          </cell>
          <cell r="AK9714" t="str">
            <v>Case Not Resolved</v>
          </cell>
          <cell r="AN9714">
            <v>1</v>
          </cell>
        </row>
        <row r="9715">
          <cell r="T9715" t="str">
            <v>hashen</v>
          </cell>
          <cell r="AK9715" t="str">
            <v>Case Not Resolved</v>
          </cell>
          <cell r="AN9715">
            <v>0</v>
          </cell>
        </row>
        <row r="9716">
          <cell r="T9716" t="str">
            <v>chenhaiw</v>
          </cell>
          <cell r="AK9716" t="str">
            <v>Case Not Resolved</v>
          </cell>
          <cell r="AN9716">
            <v>0</v>
          </cell>
        </row>
        <row r="9717">
          <cell r="T9717" t="str">
            <v>hashen</v>
          </cell>
          <cell r="AK9717" t="str">
            <v>VAT Uploaded</v>
          </cell>
          <cell r="AN9717">
            <v>0</v>
          </cell>
        </row>
        <row r="9718">
          <cell r="T9718" t="str">
            <v>lujang</v>
          </cell>
          <cell r="AK9718" t="str">
            <v>Case Not Resolved</v>
          </cell>
          <cell r="AN9718">
            <v>0</v>
          </cell>
        </row>
        <row r="9719">
          <cell r="T9719" t="str">
            <v>yitingc</v>
          </cell>
          <cell r="AK9719" t="str">
            <v>Case Not Resolved</v>
          </cell>
          <cell r="AN9719">
            <v>0</v>
          </cell>
        </row>
        <row r="9720">
          <cell r="T9720" t="str">
            <v>hashen</v>
          </cell>
          <cell r="AK9720" t="str">
            <v>Case Not Resolved</v>
          </cell>
          <cell r="AN9720">
            <v>0</v>
          </cell>
        </row>
        <row r="9721">
          <cell r="T9721" t="str">
            <v>yitingc</v>
          </cell>
          <cell r="AK9721" t="str">
            <v>Case Not Resolved</v>
          </cell>
          <cell r="AN9721">
            <v>0</v>
          </cell>
        </row>
        <row r="9722">
          <cell r="AK9722" t="str">
            <v>Case Not Resolved</v>
          </cell>
          <cell r="AN9722">
            <v>1</v>
          </cell>
        </row>
        <row r="9723">
          <cell r="T9723" t="str">
            <v>liuwenyu</v>
          </cell>
          <cell r="AK9723" t="str">
            <v>Not Available</v>
          </cell>
          <cell r="AN9723">
            <v>0</v>
          </cell>
        </row>
        <row r="9724">
          <cell r="AK9724" t="str">
            <v>Case Not Resolved</v>
          </cell>
          <cell r="AN9724">
            <v>0</v>
          </cell>
        </row>
        <row r="9725">
          <cell r="T9725" t="str">
            <v>mbbravo</v>
          </cell>
          <cell r="AK9725" t="str">
            <v>2019 UVN No Proof or Rejected</v>
          </cell>
          <cell r="AN9725">
            <v>0</v>
          </cell>
        </row>
        <row r="9726">
          <cell r="T9726" t="str">
            <v>mbbravo</v>
          </cell>
          <cell r="AK9726" t="str">
            <v>Case Not Resolved</v>
          </cell>
          <cell r="AN9726">
            <v>0</v>
          </cell>
        </row>
        <row r="9727">
          <cell r="T9727" t="str">
            <v>lujang</v>
          </cell>
          <cell r="AK9727" t="str">
            <v>Case Not Resolved</v>
          </cell>
          <cell r="AN9727">
            <v>0</v>
          </cell>
        </row>
        <row r="9728">
          <cell r="T9728" t="str">
            <v>chiahsl</v>
          </cell>
          <cell r="AK9728" t="str">
            <v>Case Not Resolved</v>
          </cell>
          <cell r="AN9728">
            <v>0</v>
          </cell>
        </row>
        <row r="9729">
          <cell r="T9729" t="str">
            <v>chiahsl</v>
          </cell>
          <cell r="AK9729" t="str">
            <v>Case Not Resolved</v>
          </cell>
          <cell r="AN9729">
            <v>0</v>
          </cell>
        </row>
        <row r="9730">
          <cell r="T9730" t="str">
            <v>chiahsl</v>
          </cell>
          <cell r="AK9730" t="str">
            <v>Case Not Resolved</v>
          </cell>
          <cell r="AN9730">
            <v>0</v>
          </cell>
        </row>
        <row r="9731">
          <cell r="T9731" t="str">
            <v>liuwenyu</v>
          </cell>
          <cell r="AK9731" t="str">
            <v>Not Available</v>
          </cell>
          <cell r="AN9731">
            <v>0</v>
          </cell>
        </row>
        <row r="9732">
          <cell r="T9732" t="str">
            <v>yumengya</v>
          </cell>
          <cell r="AK9732" t="str">
            <v>Not Available</v>
          </cell>
          <cell r="AN9732">
            <v>0</v>
          </cell>
        </row>
        <row r="9733">
          <cell r="T9733" t="str">
            <v>ouyangl</v>
          </cell>
          <cell r="AK9733" t="str">
            <v>Not Available</v>
          </cell>
          <cell r="AN9733">
            <v>0</v>
          </cell>
        </row>
        <row r="9734">
          <cell r="AK9734" t="str">
            <v>Case Not Resolved</v>
          </cell>
          <cell r="AN9734">
            <v>0</v>
          </cell>
        </row>
        <row r="9735">
          <cell r="T9735" t="str">
            <v>johnwals</v>
          </cell>
          <cell r="AK9735" t="str">
            <v>Giving up account</v>
          </cell>
          <cell r="AN9735">
            <v>0</v>
          </cell>
        </row>
        <row r="9736">
          <cell r="T9736" t="str">
            <v>yuxiam</v>
          </cell>
          <cell r="AK9736" t="str">
            <v>Case Not Resolved</v>
          </cell>
          <cell r="AN9736">
            <v>0</v>
          </cell>
        </row>
        <row r="9737">
          <cell r="T9737" t="str">
            <v>hashen</v>
          </cell>
          <cell r="AK9737" t="str">
            <v>Case Not Resolved</v>
          </cell>
          <cell r="AN9737">
            <v>0</v>
          </cell>
        </row>
        <row r="9738">
          <cell r="T9738" t="str">
            <v>johnwals</v>
          </cell>
          <cell r="AK9738" t="str">
            <v>Case Not Resolved</v>
          </cell>
          <cell r="AN9738">
            <v>0</v>
          </cell>
        </row>
        <row r="9739">
          <cell r="T9739" t="str">
            <v>wngmlu</v>
          </cell>
          <cell r="AK9739" t="str">
            <v>Case Not Resolved</v>
          </cell>
          <cell r="AN9739">
            <v>0</v>
          </cell>
        </row>
        <row r="9740">
          <cell r="T9740" t="str">
            <v>yuntang</v>
          </cell>
          <cell r="AK9740" t="str">
            <v>Case Not Resolved</v>
          </cell>
          <cell r="AN9740">
            <v>0</v>
          </cell>
        </row>
        <row r="9741">
          <cell r="T9741" t="str">
            <v>yuntang</v>
          </cell>
          <cell r="AK9741" t="str">
            <v>Case Not Resolved</v>
          </cell>
          <cell r="AN9741">
            <v>0</v>
          </cell>
        </row>
        <row r="9742">
          <cell r="T9742" t="str">
            <v>yitingc</v>
          </cell>
          <cell r="AK9742" t="str">
            <v>Case Not Resolved</v>
          </cell>
          <cell r="AN9742">
            <v>0</v>
          </cell>
        </row>
        <row r="9743">
          <cell r="T9743" t="str">
            <v>yitingc</v>
          </cell>
          <cell r="AK9743" t="str">
            <v>Case Not Resolved</v>
          </cell>
          <cell r="AN9743">
            <v>0</v>
          </cell>
        </row>
        <row r="9744">
          <cell r="T9744" t="str">
            <v>liuwenyu</v>
          </cell>
          <cell r="AK9744" t="str">
            <v>Case Not Resolved</v>
          </cell>
          <cell r="AN9744">
            <v>1</v>
          </cell>
        </row>
        <row r="9745">
          <cell r="T9745" t="str">
            <v>liuwenyu</v>
          </cell>
          <cell r="AK9745" t="str">
            <v>Case Not Resolved</v>
          </cell>
          <cell r="AN9745">
            <v>0</v>
          </cell>
        </row>
        <row r="9746">
          <cell r="T9746" t="str">
            <v>yumengya</v>
          </cell>
          <cell r="AK9746" t="str">
            <v>Case Not Resolved</v>
          </cell>
          <cell r="AN9746">
            <v>0</v>
          </cell>
        </row>
        <row r="9747">
          <cell r="T9747" t="str">
            <v>chiahsl</v>
          </cell>
          <cell r="AK9747" t="str">
            <v>Case Not Resolved</v>
          </cell>
          <cell r="AN9747">
            <v>0</v>
          </cell>
        </row>
        <row r="9748">
          <cell r="AK9748" t="str">
            <v>Case Not Resolved</v>
          </cell>
          <cell r="AN9748">
            <v>0</v>
          </cell>
        </row>
        <row r="9749">
          <cell r="AK9749" t="str">
            <v>2019 UVN Proof Provided</v>
          </cell>
          <cell r="AN9749">
            <v>0</v>
          </cell>
        </row>
        <row r="9750">
          <cell r="T9750" t="str">
            <v>chiahsl</v>
          </cell>
          <cell r="AK9750" t="str">
            <v>Not Available</v>
          </cell>
          <cell r="AN9750">
            <v>0</v>
          </cell>
        </row>
        <row r="9751">
          <cell r="T9751" t="str">
            <v>liuwenyu</v>
          </cell>
          <cell r="AK9751" t="str">
            <v>Not Available</v>
          </cell>
          <cell r="AN9751">
            <v>0</v>
          </cell>
        </row>
        <row r="9752">
          <cell r="T9752" t="str">
            <v>myilun</v>
          </cell>
          <cell r="AK9752" t="str">
            <v>Not Available</v>
          </cell>
          <cell r="AN9752">
            <v>0</v>
          </cell>
        </row>
        <row r="9753">
          <cell r="T9753" t="str">
            <v>johnwals</v>
          </cell>
          <cell r="AK9753" t="str">
            <v>VAT Uploaded</v>
          </cell>
          <cell r="AN9753">
            <v>0</v>
          </cell>
        </row>
        <row r="9754">
          <cell r="T9754" t="str">
            <v>lujang</v>
          </cell>
          <cell r="AK9754" t="str">
            <v>Not Available</v>
          </cell>
          <cell r="AN9754">
            <v>0</v>
          </cell>
        </row>
        <row r="9755">
          <cell r="T9755" t="str">
            <v>hashen</v>
          </cell>
          <cell r="AK9755" t="str">
            <v>Case Not Resolved</v>
          </cell>
          <cell r="AN9755">
            <v>0</v>
          </cell>
        </row>
        <row r="9756">
          <cell r="T9756" t="str">
            <v>mukimovt</v>
          </cell>
          <cell r="AK9756" t="str">
            <v>2019 UVN Proof Provided</v>
          </cell>
          <cell r="AN9756">
            <v>0</v>
          </cell>
        </row>
        <row r="9757">
          <cell r="T9757" t="str">
            <v>ninagian</v>
          </cell>
          <cell r="AK9757" t="str">
            <v>Other VAT Question</v>
          </cell>
          <cell r="AN9757">
            <v>0</v>
          </cell>
        </row>
        <row r="9758">
          <cell r="T9758" t="str">
            <v>hashen</v>
          </cell>
          <cell r="AK9758" t="str">
            <v>Case Not Resolved</v>
          </cell>
          <cell r="AN9758">
            <v>0</v>
          </cell>
        </row>
        <row r="9759">
          <cell r="T9759" t="str">
            <v>hashen</v>
          </cell>
          <cell r="AK9759" t="str">
            <v>Case Not Resolved</v>
          </cell>
          <cell r="AN9759">
            <v>0</v>
          </cell>
        </row>
        <row r="9760">
          <cell r="T9760" t="str">
            <v>wazhao</v>
          </cell>
          <cell r="AK9760" t="str">
            <v>Case Not Resolved</v>
          </cell>
          <cell r="AN9760">
            <v>0</v>
          </cell>
        </row>
        <row r="9761">
          <cell r="T9761" t="str">
            <v>wngmlu</v>
          </cell>
          <cell r="AK9761" t="str">
            <v>Case Not Resolved</v>
          </cell>
          <cell r="AN9761">
            <v>0</v>
          </cell>
        </row>
        <row r="9762">
          <cell r="T9762" t="str">
            <v>yitingc</v>
          </cell>
          <cell r="AK9762" t="str">
            <v>Case Not Resolved</v>
          </cell>
          <cell r="AN9762">
            <v>0</v>
          </cell>
        </row>
        <row r="9763">
          <cell r="T9763" t="str">
            <v>hashen</v>
          </cell>
          <cell r="AK9763" t="str">
            <v>Case Not Resolved</v>
          </cell>
          <cell r="AN9763">
            <v>0</v>
          </cell>
        </row>
        <row r="9764">
          <cell r="T9764" t="str">
            <v>hashen</v>
          </cell>
          <cell r="AK9764" t="str">
            <v>VAT Uploaded</v>
          </cell>
          <cell r="AN9764">
            <v>0</v>
          </cell>
        </row>
        <row r="9765">
          <cell r="T9765" t="str">
            <v>hashen</v>
          </cell>
          <cell r="AK9765" t="str">
            <v>Case Not Resolved</v>
          </cell>
          <cell r="AN9765">
            <v>0</v>
          </cell>
        </row>
        <row r="9766">
          <cell r="T9766" t="str">
            <v>yuqhuang</v>
          </cell>
          <cell r="AK9766" t="str">
            <v>Case Not Resolved</v>
          </cell>
          <cell r="AN9766">
            <v>0</v>
          </cell>
        </row>
        <row r="9767">
          <cell r="T9767" t="str">
            <v>liuwenyu</v>
          </cell>
          <cell r="AK9767" t="str">
            <v>Case Not Resolved</v>
          </cell>
          <cell r="AN9767">
            <v>0</v>
          </cell>
        </row>
        <row r="9768">
          <cell r="T9768" t="str">
            <v>yuqhuang</v>
          </cell>
          <cell r="AK9768" t="str">
            <v>Case Not Resolved</v>
          </cell>
          <cell r="AN9768">
            <v>0</v>
          </cell>
        </row>
        <row r="9769">
          <cell r="T9769" t="str">
            <v>luyingao</v>
          </cell>
          <cell r="AK9769" t="str">
            <v>Case Not Resolved</v>
          </cell>
          <cell r="AN9769">
            <v>0</v>
          </cell>
        </row>
        <row r="9770">
          <cell r="T9770" t="str">
            <v>lnjn</v>
          </cell>
          <cell r="AK9770" t="str">
            <v>Case Not Resolved</v>
          </cell>
          <cell r="AN9770">
            <v>1</v>
          </cell>
        </row>
        <row r="9771">
          <cell r="AK9771" t="str">
            <v>Case Not Resolved</v>
          </cell>
          <cell r="AN9771">
            <v>0</v>
          </cell>
        </row>
        <row r="9772">
          <cell r="AK9772" t="str">
            <v>2019 UVN Proof Provided</v>
          </cell>
          <cell r="AN9772">
            <v>0</v>
          </cell>
        </row>
        <row r="9773">
          <cell r="AK9773" t="str">
            <v>Case Not Resolved</v>
          </cell>
          <cell r="AN9773">
            <v>1</v>
          </cell>
        </row>
        <row r="9774">
          <cell r="T9774" t="str">
            <v>xinru</v>
          </cell>
          <cell r="AK9774" t="str">
            <v>Not Available</v>
          </cell>
          <cell r="AN9774">
            <v>0</v>
          </cell>
        </row>
        <row r="9775">
          <cell r="T9775" t="str">
            <v>ninagian</v>
          </cell>
          <cell r="AK9775" t="str">
            <v>VAT Uploaded</v>
          </cell>
          <cell r="AN9775">
            <v>0</v>
          </cell>
        </row>
        <row r="9776">
          <cell r="AK9776" t="str">
            <v>Case Not Resolved</v>
          </cell>
          <cell r="AN9776">
            <v>1</v>
          </cell>
        </row>
        <row r="9777">
          <cell r="T9777" t="str">
            <v>mbbravo</v>
          </cell>
          <cell r="AK9777" t="str">
            <v>VAT Uploaded</v>
          </cell>
          <cell r="AN9777">
            <v>0</v>
          </cell>
        </row>
        <row r="9778">
          <cell r="T9778" t="str">
            <v>johnwals</v>
          </cell>
          <cell r="AK9778" t="str">
            <v>Unresponsive Seller</v>
          </cell>
          <cell r="AN9778">
            <v>0</v>
          </cell>
        </row>
        <row r="9779">
          <cell r="T9779" t="str">
            <v>johnwals</v>
          </cell>
          <cell r="AK9779" t="str">
            <v>Unresponsive Seller</v>
          </cell>
          <cell r="AN9779">
            <v>0</v>
          </cell>
        </row>
        <row r="9780">
          <cell r="T9780" t="str">
            <v>ninagian</v>
          </cell>
          <cell r="AK9780" t="str">
            <v>Other VAT Question</v>
          </cell>
          <cell r="AN9780">
            <v>0</v>
          </cell>
        </row>
        <row r="9781">
          <cell r="T9781" t="str">
            <v>hashen</v>
          </cell>
          <cell r="AK9781" t="str">
            <v>Case Not Resolved</v>
          </cell>
          <cell r="AN9781">
            <v>0</v>
          </cell>
        </row>
        <row r="9782">
          <cell r="T9782" t="str">
            <v>lisiqun</v>
          </cell>
          <cell r="AK9782" t="str">
            <v>Case Not Resolved</v>
          </cell>
          <cell r="AN9782">
            <v>0</v>
          </cell>
        </row>
        <row r="9783">
          <cell r="T9783" t="str">
            <v>yuxiam</v>
          </cell>
          <cell r="AK9783" t="str">
            <v>Case Not Resolved</v>
          </cell>
          <cell r="AN9783">
            <v>0</v>
          </cell>
        </row>
        <row r="9784">
          <cell r="T9784" t="str">
            <v>hashen</v>
          </cell>
          <cell r="AK9784" t="str">
            <v>Case Not Resolved</v>
          </cell>
          <cell r="AN9784">
            <v>0</v>
          </cell>
        </row>
        <row r="9785">
          <cell r="T9785" t="str">
            <v>chiahsl</v>
          </cell>
          <cell r="AK9785" t="str">
            <v>Case Not Resolved</v>
          </cell>
          <cell r="AN9785">
            <v>0</v>
          </cell>
        </row>
        <row r="9786">
          <cell r="T9786" t="str">
            <v>yuqhuang</v>
          </cell>
          <cell r="AK9786" t="str">
            <v>VISA / VISA Light Registered</v>
          </cell>
          <cell r="AN9786">
            <v>0</v>
          </cell>
        </row>
        <row r="9787">
          <cell r="T9787" t="str">
            <v>lisiqun</v>
          </cell>
          <cell r="AK9787" t="str">
            <v>Case Not Resolved</v>
          </cell>
          <cell r="AN9787">
            <v>0</v>
          </cell>
        </row>
        <row r="9788">
          <cell r="AK9788" t="str">
            <v>2019 UVN No Proof or Rejected</v>
          </cell>
          <cell r="AN9788">
            <v>0</v>
          </cell>
        </row>
        <row r="9789">
          <cell r="AK9789" t="str">
            <v>Case Not Resolved</v>
          </cell>
          <cell r="AN9789">
            <v>0</v>
          </cell>
        </row>
        <row r="9790">
          <cell r="T9790" t="str">
            <v>mbbravo</v>
          </cell>
          <cell r="AK9790" t="str">
            <v>2019 UVN No Proof or Rejected</v>
          </cell>
          <cell r="AN9790">
            <v>0</v>
          </cell>
        </row>
        <row r="9791">
          <cell r="T9791" t="str">
            <v>johnwals</v>
          </cell>
          <cell r="AK9791" t="str">
            <v>Valid proof provided</v>
          </cell>
          <cell r="AN9791">
            <v>0</v>
          </cell>
        </row>
        <row r="9792">
          <cell r="T9792" t="str">
            <v>immatte</v>
          </cell>
          <cell r="AK9792" t="str">
            <v>Other - No Applicable Reason Code</v>
          </cell>
          <cell r="AN9792">
            <v>0</v>
          </cell>
        </row>
        <row r="9793">
          <cell r="T9793" t="str">
            <v>ddanma</v>
          </cell>
          <cell r="AK9793" t="str">
            <v>Case Not Resolved</v>
          </cell>
          <cell r="AN9793">
            <v>0</v>
          </cell>
        </row>
        <row r="9794">
          <cell r="T9794" t="str">
            <v>wngmlu</v>
          </cell>
          <cell r="AK9794" t="str">
            <v>Case Not Resolved</v>
          </cell>
          <cell r="AN9794">
            <v>0</v>
          </cell>
        </row>
        <row r="9795">
          <cell r="T9795" t="str">
            <v>amzcri</v>
          </cell>
          <cell r="AK9795" t="str">
            <v>Other - No Applicable Reason Code</v>
          </cell>
          <cell r="AN9795">
            <v>0</v>
          </cell>
        </row>
        <row r="9796">
          <cell r="T9796" t="str">
            <v>liuwenyu</v>
          </cell>
          <cell r="AK9796" t="str">
            <v>Case Not Resolved</v>
          </cell>
          <cell r="AN9796">
            <v>0</v>
          </cell>
        </row>
        <row r="9797">
          <cell r="T9797" t="str">
            <v>wingkwal</v>
          </cell>
          <cell r="AK9797" t="str">
            <v>Case Not Resolved</v>
          </cell>
          <cell r="AN9797">
            <v>0</v>
          </cell>
        </row>
        <row r="9798">
          <cell r="T9798" t="str">
            <v>johnwals</v>
          </cell>
          <cell r="AK9798" t="str">
            <v>Case Not Resolved</v>
          </cell>
          <cell r="AN9798">
            <v>0</v>
          </cell>
        </row>
        <row r="9799">
          <cell r="T9799" t="str">
            <v>chenhaiw</v>
          </cell>
          <cell r="AK9799" t="str">
            <v>Case Not Resolved</v>
          </cell>
          <cell r="AN9799">
            <v>0</v>
          </cell>
        </row>
        <row r="9800">
          <cell r="T9800" t="str">
            <v>xiaogren</v>
          </cell>
          <cell r="AK9800" t="str">
            <v>Case Not Resolved</v>
          </cell>
          <cell r="AN9800">
            <v>0</v>
          </cell>
        </row>
        <row r="9801">
          <cell r="AK9801" t="str">
            <v>Case Not Resolved</v>
          </cell>
          <cell r="AN9801">
            <v>1</v>
          </cell>
        </row>
        <row r="9802">
          <cell r="T9802" t="str">
            <v>johnwals</v>
          </cell>
          <cell r="AK9802" t="str">
            <v>VAT Uploaded</v>
          </cell>
          <cell r="AN9802">
            <v>0</v>
          </cell>
        </row>
        <row r="9803">
          <cell r="AK9803" t="str">
            <v>2019 UVN Proof Provided</v>
          </cell>
          <cell r="AN9803">
            <v>0</v>
          </cell>
        </row>
        <row r="9804">
          <cell r="T9804" t="str">
            <v>qiweiyi</v>
          </cell>
          <cell r="AK9804" t="str">
            <v>Not Available</v>
          </cell>
          <cell r="AN9804">
            <v>0</v>
          </cell>
        </row>
        <row r="9805">
          <cell r="T9805" t="str">
            <v>corkeryr</v>
          </cell>
          <cell r="AK9805" t="str">
            <v>2019 UVN No Proof or Rejected</v>
          </cell>
          <cell r="AN9805">
            <v>0</v>
          </cell>
        </row>
        <row r="9806">
          <cell r="T9806" t="str">
            <v>xinru</v>
          </cell>
          <cell r="AK9806" t="str">
            <v>Not Available</v>
          </cell>
          <cell r="AN9806">
            <v>0</v>
          </cell>
        </row>
        <row r="9807">
          <cell r="AK9807" t="str">
            <v>2019 UVN Proof Provided</v>
          </cell>
          <cell r="AN9807">
            <v>0</v>
          </cell>
        </row>
        <row r="9808">
          <cell r="AK9808" t="str">
            <v>2019 UVN Proof Provided</v>
          </cell>
          <cell r="AN9808">
            <v>0</v>
          </cell>
        </row>
        <row r="9809">
          <cell r="T9809" t="str">
            <v>ninagian</v>
          </cell>
          <cell r="AK9809" t="str">
            <v>Other VAT Question</v>
          </cell>
          <cell r="AN9809">
            <v>0</v>
          </cell>
        </row>
        <row r="9810">
          <cell r="T9810" t="str">
            <v>mbbravo</v>
          </cell>
          <cell r="AK9810" t="str">
            <v>2019 UVN No Proof or Rejected</v>
          </cell>
          <cell r="AN9810">
            <v>2</v>
          </cell>
        </row>
        <row r="9811">
          <cell r="T9811" t="str">
            <v>mbbravo</v>
          </cell>
          <cell r="AK9811" t="str">
            <v>2019 UVN No Proof or Rejected</v>
          </cell>
          <cell r="AN9811">
            <v>0</v>
          </cell>
        </row>
        <row r="9812">
          <cell r="T9812" t="str">
            <v>mbbravo</v>
          </cell>
          <cell r="AK9812" t="str">
            <v>2019 UVN No Proof or Rejected</v>
          </cell>
          <cell r="AN9812">
            <v>0</v>
          </cell>
        </row>
        <row r="9813">
          <cell r="T9813" t="str">
            <v>hashen</v>
          </cell>
          <cell r="AK9813" t="str">
            <v>Case Not Resolved</v>
          </cell>
          <cell r="AN9813">
            <v>0</v>
          </cell>
        </row>
        <row r="9814">
          <cell r="T9814" t="str">
            <v>yitingc</v>
          </cell>
          <cell r="AK9814" t="str">
            <v>Valid proof provided</v>
          </cell>
          <cell r="AN9814">
            <v>0</v>
          </cell>
        </row>
        <row r="9815">
          <cell r="T9815" t="str">
            <v>chenhaiw</v>
          </cell>
          <cell r="AK9815" t="str">
            <v>Case Not Resolved</v>
          </cell>
          <cell r="AN9815">
            <v>0</v>
          </cell>
        </row>
        <row r="9816">
          <cell r="T9816" t="str">
            <v>yitingc</v>
          </cell>
          <cell r="AK9816" t="str">
            <v>Case Not Resolved</v>
          </cell>
          <cell r="AN9816">
            <v>0</v>
          </cell>
        </row>
        <row r="9817">
          <cell r="T9817" t="str">
            <v>chenhaiw</v>
          </cell>
          <cell r="AK9817" t="str">
            <v>Waiting for proof</v>
          </cell>
          <cell r="AN9817">
            <v>0</v>
          </cell>
        </row>
        <row r="9818">
          <cell r="T9818" t="str">
            <v>johnwals</v>
          </cell>
          <cell r="AK9818" t="str">
            <v>Case Not Resolved</v>
          </cell>
          <cell r="AN9818">
            <v>0</v>
          </cell>
        </row>
        <row r="9819">
          <cell r="T9819" t="str">
            <v>xiaogren</v>
          </cell>
          <cell r="AK9819" t="str">
            <v>Case Not Resolved</v>
          </cell>
          <cell r="AN9819">
            <v>0</v>
          </cell>
        </row>
        <row r="9820">
          <cell r="T9820" t="str">
            <v>hashen</v>
          </cell>
          <cell r="AK9820" t="str">
            <v>Case Not Resolved</v>
          </cell>
          <cell r="AN9820">
            <v>0</v>
          </cell>
        </row>
        <row r="9821">
          <cell r="T9821" t="str">
            <v>yumengya</v>
          </cell>
          <cell r="AK9821" t="str">
            <v>Case Not Resolved</v>
          </cell>
          <cell r="AN9821">
            <v>0</v>
          </cell>
        </row>
        <row r="9822">
          <cell r="T9822" t="str">
            <v>yuntang</v>
          </cell>
          <cell r="AK9822" t="str">
            <v>Case Not Resolved</v>
          </cell>
          <cell r="AN9822">
            <v>0</v>
          </cell>
        </row>
        <row r="9823">
          <cell r="T9823" t="str">
            <v>yitingc</v>
          </cell>
          <cell r="AK9823" t="str">
            <v>Case Not Resolved</v>
          </cell>
          <cell r="AN9823">
            <v>0</v>
          </cell>
        </row>
        <row r="9824">
          <cell r="T9824" t="str">
            <v>wingkwal</v>
          </cell>
          <cell r="AK9824" t="str">
            <v>Case Not Resolved</v>
          </cell>
          <cell r="AN9824">
            <v>0</v>
          </cell>
        </row>
        <row r="9825">
          <cell r="T9825" t="str">
            <v>lisiqun</v>
          </cell>
          <cell r="AK9825" t="str">
            <v>Case Not Resolved</v>
          </cell>
          <cell r="AN9825">
            <v>0</v>
          </cell>
        </row>
        <row r="9826">
          <cell r="T9826" t="str">
            <v>cheneve</v>
          </cell>
          <cell r="AK9826" t="str">
            <v>Not Available</v>
          </cell>
          <cell r="AN9826">
            <v>0</v>
          </cell>
        </row>
        <row r="9827">
          <cell r="T9827" t="str">
            <v>yumengya</v>
          </cell>
          <cell r="AK9827" t="str">
            <v>Not Available</v>
          </cell>
          <cell r="AN9827">
            <v>0</v>
          </cell>
        </row>
        <row r="9828">
          <cell r="AK9828" t="str">
            <v>Case Not Resolved</v>
          </cell>
          <cell r="AN9828">
            <v>0</v>
          </cell>
        </row>
        <row r="9829">
          <cell r="T9829" t="str">
            <v>johnwals</v>
          </cell>
          <cell r="AK9829" t="str">
            <v>VAT Uploaded</v>
          </cell>
          <cell r="AN9829">
            <v>0</v>
          </cell>
        </row>
        <row r="9830">
          <cell r="T9830" t="str">
            <v>myilun</v>
          </cell>
          <cell r="AK9830" t="str">
            <v>Not Available</v>
          </cell>
          <cell r="AN9830">
            <v>0</v>
          </cell>
        </row>
        <row r="9831">
          <cell r="T9831" t="str">
            <v>rabiv</v>
          </cell>
          <cell r="AK9831" t="str">
            <v>Waiting for proof</v>
          </cell>
          <cell r="AN9831">
            <v>0</v>
          </cell>
        </row>
        <row r="9832">
          <cell r="T9832" t="str">
            <v>ninagian</v>
          </cell>
          <cell r="AK9832" t="str">
            <v>Other VAT Question</v>
          </cell>
          <cell r="AN9832">
            <v>0</v>
          </cell>
        </row>
        <row r="9833">
          <cell r="T9833" t="str">
            <v>hashen</v>
          </cell>
          <cell r="AK9833" t="str">
            <v>Case Not Resolved</v>
          </cell>
          <cell r="AN9833">
            <v>0</v>
          </cell>
        </row>
        <row r="9834">
          <cell r="T9834" t="str">
            <v>mukimovt</v>
          </cell>
          <cell r="AK9834" t="str">
            <v>Waiting for proof</v>
          </cell>
          <cell r="AN9834">
            <v>0</v>
          </cell>
        </row>
        <row r="9835">
          <cell r="T9835" t="str">
            <v>chiahsl</v>
          </cell>
          <cell r="AK9835" t="str">
            <v>Case Not Resolved</v>
          </cell>
          <cell r="AN9835">
            <v>0</v>
          </cell>
        </row>
        <row r="9836">
          <cell r="T9836" t="str">
            <v>yitingc</v>
          </cell>
          <cell r="AK9836" t="str">
            <v>Case Not Resolved</v>
          </cell>
          <cell r="AN9836">
            <v>0</v>
          </cell>
        </row>
        <row r="9837">
          <cell r="T9837" t="str">
            <v>mukimovt</v>
          </cell>
          <cell r="AK9837" t="str">
            <v>Waiting for proof</v>
          </cell>
          <cell r="AN9837">
            <v>0</v>
          </cell>
        </row>
        <row r="9838">
          <cell r="T9838" t="str">
            <v>hashen</v>
          </cell>
          <cell r="AK9838" t="str">
            <v>Case Not Resolved</v>
          </cell>
          <cell r="AN9838">
            <v>0</v>
          </cell>
        </row>
        <row r="9839">
          <cell r="T9839" t="str">
            <v>yitingc</v>
          </cell>
          <cell r="AK9839" t="str">
            <v>Case Not Resolved</v>
          </cell>
          <cell r="AN9839">
            <v>0</v>
          </cell>
        </row>
        <row r="9840">
          <cell r="T9840" t="str">
            <v>hashen</v>
          </cell>
          <cell r="AK9840" t="str">
            <v>VAT Uploaded</v>
          </cell>
          <cell r="AN9840">
            <v>0</v>
          </cell>
        </row>
        <row r="9841">
          <cell r="T9841" t="str">
            <v>yuntang</v>
          </cell>
          <cell r="AK9841" t="str">
            <v>Case Not Resolved</v>
          </cell>
          <cell r="AN9841">
            <v>0</v>
          </cell>
        </row>
        <row r="9842">
          <cell r="T9842" t="str">
            <v>hashen</v>
          </cell>
          <cell r="AK9842" t="str">
            <v>Case Not Resolved</v>
          </cell>
          <cell r="AN9842">
            <v>0</v>
          </cell>
        </row>
        <row r="9843">
          <cell r="T9843" t="str">
            <v>yuqhuang</v>
          </cell>
          <cell r="AK9843" t="str">
            <v>Valid proof provided</v>
          </cell>
          <cell r="AN9843">
            <v>0</v>
          </cell>
        </row>
        <row r="9844">
          <cell r="T9844" t="str">
            <v>mukimovt</v>
          </cell>
          <cell r="AK9844" t="str">
            <v>Giving up account</v>
          </cell>
          <cell r="AN9844">
            <v>0</v>
          </cell>
        </row>
        <row r="9845">
          <cell r="T9845" t="str">
            <v>hashen</v>
          </cell>
          <cell r="AK9845" t="str">
            <v>Case Not Resolved</v>
          </cell>
          <cell r="AN9845">
            <v>0</v>
          </cell>
        </row>
        <row r="9846">
          <cell r="T9846" t="str">
            <v>hashen</v>
          </cell>
          <cell r="AK9846" t="str">
            <v>VAT Uploaded</v>
          </cell>
          <cell r="AN9846">
            <v>0</v>
          </cell>
        </row>
        <row r="9847">
          <cell r="T9847" t="str">
            <v>yuxiam</v>
          </cell>
          <cell r="AK9847" t="str">
            <v>Case Not Resolved</v>
          </cell>
          <cell r="AN9847">
            <v>0</v>
          </cell>
        </row>
        <row r="9848">
          <cell r="T9848" t="str">
            <v>yitingc</v>
          </cell>
          <cell r="AK9848" t="str">
            <v>Case Not Resolved</v>
          </cell>
          <cell r="AN9848">
            <v>0</v>
          </cell>
        </row>
        <row r="9849">
          <cell r="T9849" t="str">
            <v>liuwenyu</v>
          </cell>
          <cell r="AK9849" t="str">
            <v>Not Available</v>
          </cell>
          <cell r="AN9849">
            <v>0</v>
          </cell>
        </row>
        <row r="9850">
          <cell r="AK9850" t="str">
            <v>Case Not Resolved</v>
          </cell>
          <cell r="AN9850">
            <v>0</v>
          </cell>
        </row>
        <row r="9851">
          <cell r="T9851" t="str">
            <v>ouyangl</v>
          </cell>
          <cell r="AK9851" t="str">
            <v>Not Available</v>
          </cell>
          <cell r="AN9851">
            <v>0</v>
          </cell>
        </row>
        <row r="9852">
          <cell r="AK9852" t="str">
            <v>2019 UVN No Proof or Rejected</v>
          </cell>
          <cell r="AN9852">
            <v>0</v>
          </cell>
        </row>
        <row r="9853">
          <cell r="T9853" t="str">
            <v>mbbravo</v>
          </cell>
          <cell r="AK9853" t="str">
            <v>2019 UVN No Proof or Rejected</v>
          </cell>
          <cell r="AN9853">
            <v>0</v>
          </cell>
        </row>
        <row r="9854">
          <cell r="T9854" t="str">
            <v>hashen</v>
          </cell>
          <cell r="AK9854" t="str">
            <v>Case Not Resolved</v>
          </cell>
          <cell r="AN9854">
            <v>0</v>
          </cell>
        </row>
        <row r="9855">
          <cell r="T9855" t="str">
            <v>corkeryr</v>
          </cell>
          <cell r="AK9855" t="str">
            <v>Waiting for proof</v>
          </cell>
          <cell r="AN9855">
            <v>0</v>
          </cell>
        </row>
        <row r="9856">
          <cell r="T9856" t="str">
            <v>hashen</v>
          </cell>
          <cell r="AK9856" t="str">
            <v>Case Not Resolved</v>
          </cell>
          <cell r="AN9856">
            <v>0</v>
          </cell>
        </row>
        <row r="9857">
          <cell r="T9857" t="str">
            <v>yumengya</v>
          </cell>
          <cell r="AK9857" t="str">
            <v>Case Not Resolved</v>
          </cell>
          <cell r="AN9857">
            <v>0</v>
          </cell>
        </row>
        <row r="9858">
          <cell r="T9858" t="str">
            <v>wingkwal</v>
          </cell>
          <cell r="AK9858" t="str">
            <v>Valid proof provided</v>
          </cell>
          <cell r="AN9858">
            <v>0</v>
          </cell>
        </row>
        <row r="9859">
          <cell r="T9859" t="str">
            <v>liuwenyu</v>
          </cell>
          <cell r="AK9859" t="str">
            <v>Case Not Resolved</v>
          </cell>
          <cell r="AN9859">
            <v>1</v>
          </cell>
        </row>
        <row r="9860">
          <cell r="T9860" t="str">
            <v>hashen</v>
          </cell>
          <cell r="AK9860" t="str">
            <v>VAT Uploaded</v>
          </cell>
          <cell r="AN9860">
            <v>0</v>
          </cell>
        </row>
        <row r="9861">
          <cell r="T9861" t="str">
            <v>hashen</v>
          </cell>
          <cell r="AK9861" t="str">
            <v>Case Not Resolved</v>
          </cell>
          <cell r="AN9861">
            <v>0</v>
          </cell>
        </row>
        <row r="9862">
          <cell r="T9862" t="str">
            <v>yuxiam</v>
          </cell>
          <cell r="AK9862" t="str">
            <v>Case Not Resolved</v>
          </cell>
          <cell r="AN9862">
            <v>0</v>
          </cell>
        </row>
        <row r="9863">
          <cell r="T9863" t="str">
            <v>zhaoyw</v>
          </cell>
          <cell r="AK9863" t="str">
            <v>Case Not Resolved</v>
          </cell>
          <cell r="AN9863">
            <v>0</v>
          </cell>
        </row>
        <row r="9864">
          <cell r="T9864" t="str">
            <v>yuqhuang</v>
          </cell>
          <cell r="AK9864" t="str">
            <v>Case Not Resolved</v>
          </cell>
          <cell r="AN9864">
            <v>0</v>
          </cell>
        </row>
        <row r="9865">
          <cell r="AK9865" t="str">
            <v>Case Not Resolved</v>
          </cell>
          <cell r="AN9865">
            <v>0</v>
          </cell>
        </row>
        <row r="9866">
          <cell r="T9866" t="str">
            <v>ouyangl</v>
          </cell>
          <cell r="AK9866" t="str">
            <v>2019 UVN Proof Provided</v>
          </cell>
          <cell r="AN9866">
            <v>0</v>
          </cell>
        </row>
        <row r="9867">
          <cell r="T9867" t="str">
            <v>corkeryr</v>
          </cell>
          <cell r="AK9867" t="str">
            <v>2019 UVN Proof Provided</v>
          </cell>
          <cell r="AN9867">
            <v>0</v>
          </cell>
        </row>
        <row r="9868">
          <cell r="T9868" t="str">
            <v>johnwals</v>
          </cell>
          <cell r="AK9868" t="str">
            <v>VAT Uploaded</v>
          </cell>
          <cell r="AN9868">
            <v>0</v>
          </cell>
        </row>
        <row r="9869">
          <cell r="T9869" t="str">
            <v>wenzchen</v>
          </cell>
          <cell r="AK9869" t="str">
            <v>Not Available</v>
          </cell>
          <cell r="AN9869">
            <v>0</v>
          </cell>
        </row>
        <row r="9870">
          <cell r="T9870" t="str">
            <v>yumengya</v>
          </cell>
          <cell r="AK9870" t="str">
            <v>2019 UVN Proof Provided</v>
          </cell>
          <cell r="AN9870">
            <v>0</v>
          </cell>
        </row>
        <row r="9871">
          <cell r="T9871" t="str">
            <v>mbbravo</v>
          </cell>
          <cell r="AK9871" t="str">
            <v>VAT Uploaded</v>
          </cell>
          <cell r="AN9871">
            <v>0</v>
          </cell>
        </row>
        <row r="9872">
          <cell r="T9872" t="str">
            <v>hashen</v>
          </cell>
          <cell r="AK9872" t="str">
            <v>2019 UVN Proof Provided</v>
          </cell>
          <cell r="AN9872">
            <v>2</v>
          </cell>
        </row>
        <row r="9873">
          <cell r="T9873" t="str">
            <v>yitingc</v>
          </cell>
          <cell r="AK9873" t="str">
            <v>Case Not Resolved</v>
          </cell>
          <cell r="AN9873">
            <v>0</v>
          </cell>
        </row>
        <row r="9874">
          <cell r="T9874" t="str">
            <v>yitingc</v>
          </cell>
          <cell r="AK9874" t="str">
            <v>Case Not Resolved</v>
          </cell>
          <cell r="AN9874">
            <v>0</v>
          </cell>
        </row>
        <row r="9875">
          <cell r="T9875" t="str">
            <v>hashen</v>
          </cell>
          <cell r="AK9875" t="str">
            <v>Case Not Resolved</v>
          </cell>
          <cell r="AN9875">
            <v>0</v>
          </cell>
        </row>
        <row r="9876">
          <cell r="T9876" t="str">
            <v>johnwals</v>
          </cell>
          <cell r="AK9876" t="str">
            <v>Unresponsive Seller</v>
          </cell>
          <cell r="AN9876">
            <v>0</v>
          </cell>
        </row>
        <row r="9877">
          <cell r="T9877" t="str">
            <v>yitingc</v>
          </cell>
          <cell r="AK9877" t="str">
            <v>Valid proof provided</v>
          </cell>
          <cell r="AN9877">
            <v>0</v>
          </cell>
        </row>
        <row r="9878">
          <cell r="T9878" t="str">
            <v>hashen</v>
          </cell>
          <cell r="AK9878" t="str">
            <v>Case Not Resolved</v>
          </cell>
          <cell r="AN9878">
            <v>0</v>
          </cell>
        </row>
        <row r="9879">
          <cell r="T9879" t="str">
            <v>amzcri</v>
          </cell>
          <cell r="AK9879" t="str">
            <v>Other - No Applicable Reason Code</v>
          </cell>
          <cell r="AN9879">
            <v>0</v>
          </cell>
        </row>
        <row r="9880">
          <cell r="T9880" t="str">
            <v>xiaogren</v>
          </cell>
          <cell r="AK9880" t="str">
            <v>Case Not Resolved</v>
          </cell>
          <cell r="AN9880">
            <v>0</v>
          </cell>
        </row>
        <row r="9881">
          <cell r="T9881" t="str">
            <v>yumengya</v>
          </cell>
          <cell r="AK9881" t="str">
            <v>Case Not Resolved</v>
          </cell>
          <cell r="AN9881">
            <v>0</v>
          </cell>
        </row>
        <row r="9882">
          <cell r="T9882" t="str">
            <v>hashen</v>
          </cell>
          <cell r="AK9882" t="str">
            <v>VAT Uploaded</v>
          </cell>
          <cell r="AN9882">
            <v>0</v>
          </cell>
        </row>
        <row r="9883">
          <cell r="T9883" t="str">
            <v>lnjn</v>
          </cell>
          <cell r="AK9883" t="str">
            <v>Not Available</v>
          </cell>
          <cell r="AN9883">
            <v>0</v>
          </cell>
        </row>
        <row r="9884">
          <cell r="T9884" t="str">
            <v>lnjn</v>
          </cell>
          <cell r="AK9884" t="str">
            <v>Not Available</v>
          </cell>
          <cell r="AN9884">
            <v>0</v>
          </cell>
        </row>
        <row r="9885">
          <cell r="T9885" t="str">
            <v>luyingao</v>
          </cell>
          <cell r="AK9885" t="str">
            <v>Not Available</v>
          </cell>
          <cell r="AN9885">
            <v>0</v>
          </cell>
        </row>
        <row r="9886">
          <cell r="T9886" t="str">
            <v>johnwals</v>
          </cell>
          <cell r="AK9886" t="str">
            <v>Unresponsive Seller</v>
          </cell>
          <cell r="AN9886">
            <v>0</v>
          </cell>
        </row>
        <row r="9887">
          <cell r="T9887" t="str">
            <v>rabiv</v>
          </cell>
          <cell r="AK9887" t="str">
            <v>VAT Uploaded</v>
          </cell>
          <cell r="AN9887">
            <v>0</v>
          </cell>
        </row>
        <row r="9888">
          <cell r="T9888" t="str">
            <v>ninagian</v>
          </cell>
          <cell r="AK9888" t="str">
            <v>Other VAT Question</v>
          </cell>
          <cell r="AN9888">
            <v>0</v>
          </cell>
        </row>
        <row r="9889">
          <cell r="T9889" t="str">
            <v>corkeryr</v>
          </cell>
          <cell r="AK9889" t="str">
            <v>2019 UVN Giving Up Account / Stop Selling</v>
          </cell>
          <cell r="AN9889">
            <v>0</v>
          </cell>
        </row>
        <row r="9890">
          <cell r="T9890" t="str">
            <v>hashen</v>
          </cell>
          <cell r="AK9890" t="str">
            <v>Case Not Resolved</v>
          </cell>
          <cell r="AN9890">
            <v>0</v>
          </cell>
        </row>
        <row r="9891">
          <cell r="T9891" t="str">
            <v>immatte</v>
          </cell>
          <cell r="AK9891" t="str">
            <v>Valid proof provided</v>
          </cell>
          <cell r="AN9891">
            <v>0</v>
          </cell>
        </row>
        <row r="9892">
          <cell r="T9892" t="str">
            <v>chenhaiw</v>
          </cell>
          <cell r="AK9892" t="str">
            <v>Case Not Resolved</v>
          </cell>
          <cell r="AN9892">
            <v>0</v>
          </cell>
        </row>
        <row r="9893">
          <cell r="T9893" t="str">
            <v>yumengya</v>
          </cell>
          <cell r="AK9893" t="str">
            <v>Case Not Resolved</v>
          </cell>
          <cell r="AN9893">
            <v>0</v>
          </cell>
        </row>
        <row r="9894">
          <cell r="T9894" t="str">
            <v>johnwals</v>
          </cell>
          <cell r="AK9894" t="str">
            <v>Case Not Resolved</v>
          </cell>
          <cell r="AN9894">
            <v>0</v>
          </cell>
        </row>
        <row r="9895">
          <cell r="T9895" t="str">
            <v>chenhaiw</v>
          </cell>
          <cell r="AK9895" t="str">
            <v>Waiting for proof</v>
          </cell>
          <cell r="AN9895">
            <v>0</v>
          </cell>
        </row>
        <row r="9896">
          <cell r="T9896" t="str">
            <v>rabiv</v>
          </cell>
          <cell r="AK9896" t="str">
            <v>Waiting for proof</v>
          </cell>
          <cell r="AN9896">
            <v>0</v>
          </cell>
        </row>
        <row r="9897">
          <cell r="T9897" t="str">
            <v>lisiqun</v>
          </cell>
          <cell r="AK9897" t="str">
            <v>Case Not Resolved</v>
          </cell>
          <cell r="AN9897">
            <v>0</v>
          </cell>
        </row>
        <row r="9898">
          <cell r="AK9898" t="str">
            <v>Case Not Resolved</v>
          </cell>
          <cell r="AN9898">
            <v>0</v>
          </cell>
        </row>
        <row r="9899">
          <cell r="AK9899" t="str">
            <v>Case Not Resolved</v>
          </cell>
          <cell r="AN9899">
            <v>1</v>
          </cell>
        </row>
        <row r="9900">
          <cell r="T9900" t="str">
            <v>choyi</v>
          </cell>
          <cell r="AK9900" t="str">
            <v>Not Available</v>
          </cell>
          <cell r="AN9900">
            <v>0</v>
          </cell>
        </row>
        <row r="9901">
          <cell r="AK9901" t="str">
            <v>Case Not Resolved</v>
          </cell>
          <cell r="AN9901">
            <v>0</v>
          </cell>
        </row>
        <row r="9902">
          <cell r="T9902" t="str">
            <v>johnwals</v>
          </cell>
          <cell r="AK9902" t="str">
            <v>VAT Uploaded</v>
          </cell>
          <cell r="AN9902">
            <v>0</v>
          </cell>
        </row>
        <row r="9903">
          <cell r="T9903" t="str">
            <v>mbbravo</v>
          </cell>
          <cell r="AK9903" t="str">
            <v>VAT Uploaded</v>
          </cell>
          <cell r="AN9903">
            <v>0</v>
          </cell>
        </row>
        <row r="9904">
          <cell r="T9904" t="str">
            <v>johnwals</v>
          </cell>
          <cell r="AK9904" t="str">
            <v>VAT Uploaded</v>
          </cell>
          <cell r="AN9904">
            <v>0</v>
          </cell>
        </row>
        <row r="9905">
          <cell r="T9905" t="str">
            <v>johnwals</v>
          </cell>
          <cell r="AK9905" t="str">
            <v>Case Not Resolved</v>
          </cell>
          <cell r="AN9905">
            <v>0</v>
          </cell>
        </row>
        <row r="9906">
          <cell r="T9906" t="str">
            <v>lisiqun</v>
          </cell>
          <cell r="AK9906" t="str">
            <v>Case Not Resolved</v>
          </cell>
          <cell r="AN9906">
            <v>0</v>
          </cell>
        </row>
        <row r="9907">
          <cell r="T9907" t="str">
            <v>mbbravo</v>
          </cell>
          <cell r="AK9907" t="str">
            <v>Valid proof provided</v>
          </cell>
          <cell r="AN9907">
            <v>0</v>
          </cell>
        </row>
        <row r="9908">
          <cell r="T9908" t="str">
            <v>lujang</v>
          </cell>
          <cell r="AK9908" t="str">
            <v>Case Not Resolved</v>
          </cell>
          <cell r="AN9908">
            <v>0</v>
          </cell>
        </row>
        <row r="9909">
          <cell r="T9909" t="str">
            <v>yitingc</v>
          </cell>
          <cell r="AK9909" t="str">
            <v>Case Not Resolved</v>
          </cell>
          <cell r="AN9909">
            <v>0</v>
          </cell>
        </row>
        <row r="9910">
          <cell r="T9910" t="str">
            <v>wazhao</v>
          </cell>
          <cell r="AK9910" t="str">
            <v>Case Not Resolved</v>
          </cell>
          <cell r="AN9910">
            <v>0</v>
          </cell>
        </row>
        <row r="9911">
          <cell r="T9911" t="str">
            <v>hashen</v>
          </cell>
          <cell r="AK9911" t="str">
            <v>VAT Uploaded</v>
          </cell>
          <cell r="AN9911">
            <v>0</v>
          </cell>
        </row>
        <row r="9912">
          <cell r="T9912" t="str">
            <v>immatte</v>
          </cell>
          <cell r="AK9912" t="str">
            <v>Other - No Applicable Reason Code</v>
          </cell>
          <cell r="AN9912">
            <v>0</v>
          </cell>
        </row>
        <row r="9913">
          <cell r="T9913" t="str">
            <v>yuxiam</v>
          </cell>
          <cell r="AK9913" t="str">
            <v>Case Not Resolved</v>
          </cell>
          <cell r="AN9913">
            <v>0</v>
          </cell>
        </row>
        <row r="9914">
          <cell r="T9914" t="str">
            <v>cillianc</v>
          </cell>
          <cell r="AK9914" t="str">
            <v>Waiting for proof</v>
          </cell>
          <cell r="AN9914">
            <v>0</v>
          </cell>
        </row>
        <row r="9915">
          <cell r="T9915" t="str">
            <v>yuxiam</v>
          </cell>
          <cell r="AK9915" t="str">
            <v>Case Not Resolved</v>
          </cell>
          <cell r="AN9915">
            <v>0</v>
          </cell>
        </row>
        <row r="9916">
          <cell r="T9916" t="str">
            <v>liuwenyu</v>
          </cell>
          <cell r="AK9916" t="str">
            <v>Case Not Resolved</v>
          </cell>
          <cell r="AN9916">
            <v>0</v>
          </cell>
        </row>
        <row r="9917">
          <cell r="T9917" t="str">
            <v>yumengya</v>
          </cell>
          <cell r="AK9917" t="str">
            <v>Not Available</v>
          </cell>
          <cell r="AN9917">
            <v>0</v>
          </cell>
        </row>
        <row r="9918">
          <cell r="T9918" t="str">
            <v>sunhengy</v>
          </cell>
          <cell r="AK9918" t="str">
            <v>Not Available</v>
          </cell>
          <cell r="AN9918">
            <v>0</v>
          </cell>
        </row>
        <row r="9919">
          <cell r="T9919" t="str">
            <v>ouyangl</v>
          </cell>
          <cell r="AK9919" t="str">
            <v>Not Available</v>
          </cell>
          <cell r="AN9919">
            <v>0</v>
          </cell>
        </row>
        <row r="9920">
          <cell r="T9920" t="str">
            <v>wenzchen</v>
          </cell>
          <cell r="AK9920" t="str">
            <v>Not Available</v>
          </cell>
          <cell r="AN9920">
            <v>0</v>
          </cell>
        </row>
        <row r="9921">
          <cell r="AK9921" t="str">
            <v>Case Not Resolved</v>
          </cell>
          <cell r="AN9921">
            <v>0</v>
          </cell>
        </row>
        <row r="9922">
          <cell r="T9922" t="str">
            <v>wenzchen</v>
          </cell>
          <cell r="AK9922" t="str">
            <v>Not Available</v>
          </cell>
          <cell r="AN9922">
            <v>0</v>
          </cell>
        </row>
        <row r="9923">
          <cell r="T9923" t="str">
            <v>hashen</v>
          </cell>
          <cell r="AK9923" t="str">
            <v>Case Not Resolved</v>
          </cell>
          <cell r="AN9923">
            <v>0</v>
          </cell>
        </row>
        <row r="9924">
          <cell r="T9924" t="str">
            <v>mbbravo</v>
          </cell>
          <cell r="AK9924" t="str">
            <v>2019 UVN No Proof or Rejected</v>
          </cell>
          <cell r="AN9924">
            <v>0</v>
          </cell>
        </row>
        <row r="9925">
          <cell r="T9925" t="str">
            <v>corkeryr</v>
          </cell>
          <cell r="AK9925" t="str">
            <v>2019 UVN No Proof or Rejected</v>
          </cell>
          <cell r="AN9925">
            <v>0</v>
          </cell>
        </row>
        <row r="9926">
          <cell r="T9926" t="str">
            <v>mbbravo</v>
          </cell>
          <cell r="AK9926" t="str">
            <v>2019 UVN No Proof or Rejected</v>
          </cell>
          <cell r="AN9926">
            <v>0</v>
          </cell>
        </row>
        <row r="9927">
          <cell r="T9927" t="str">
            <v>hashen</v>
          </cell>
          <cell r="AK9927" t="str">
            <v>Case Not Resolved</v>
          </cell>
          <cell r="AN9927">
            <v>0</v>
          </cell>
        </row>
        <row r="9928">
          <cell r="T9928" t="str">
            <v>amzcri</v>
          </cell>
          <cell r="AK9928" t="str">
            <v>Other - No Applicable Reason Code</v>
          </cell>
          <cell r="AN9928">
            <v>0</v>
          </cell>
        </row>
        <row r="9929">
          <cell r="T9929" t="str">
            <v>corkeryr</v>
          </cell>
          <cell r="AK9929" t="str">
            <v>2019 UVN No Proof or Rejected</v>
          </cell>
          <cell r="AN9929">
            <v>0</v>
          </cell>
        </row>
        <row r="9930">
          <cell r="T9930" t="str">
            <v>wingkwal</v>
          </cell>
          <cell r="AK9930" t="str">
            <v>Case Not Resolved</v>
          </cell>
          <cell r="AN9930">
            <v>0</v>
          </cell>
        </row>
        <row r="9931">
          <cell r="T9931" t="str">
            <v>yitingc</v>
          </cell>
          <cell r="AK9931" t="str">
            <v>Case Not Resolved</v>
          </cell>
          <cell r="AN9931">
            <v>0</v>
          </cell>
        </row>
        <row r="9932">
          <cell r="T9932" t="str">
            <v>xiaogren</v>
          </cell>
          <cell r="AK9932" t="str">
            <v>Case Not Resolved</v>
          </cell>
          <cell r="AN9932">
            <v>0</v>
          </cell>
        </row>
        <row r="9933">
          <cell r="T9933" t="str">
            <v>yuxiam</v>
          </cell>
          <cell r="AK9933" t="str">
            <v>Case Not Resolved</v>
          </cell>
          <cell r="AN9933">
            <v>0</v>
          </cell>
        </row>
        <row r="9934">
          <cell r="T9934" t="str">
            <v>yuxiam</v>
          </cell>
          <cell r="AK9934" t="str">
            <v>Case Not Resolved</v>
          </cell>
          <cell r="AN9934">
            <v>0</v>
          </cell>
        </row>
        <row r="9935">
          <cell r="T9935" t="str">
            <v>yumengya</v>
          </cell>
          <cell r="AK9935" t="str">
            <v>Case Not Resolved</v>
          </cell>
          <cell r="AN9935">
            <v>0</v>
          </cell>
        </row>
        <row r="9936">
          <cell r="T9936" t="str">
            <v>hashen</v>
          </cell>
          <cell r="AK9936" t="str">
            <v>Case Not Resolved</v>
          </cell>
          <cell r="AN9936">
            <v>0</v>
          </cell>
        </row>
        <row r="9937">
          <cell r="T9937" t="str">
            <v>hashen</v>
          </cell>
          <cell r="AK9937" t="str">
            <v>Case Not Resolved</v>
          </cell>
          <cell r="AN9937">
            <v>0</v>
          </cell>
        </row>
        <row r="9938">
          <cell r="AK9938" t="str">
            <v>Case Not Resolved</v>
          </cell>
          <cell r="AN9938">
            <v>0</v>
          </cell>
        </row>
        <row r="9939">
          <cell r="T9939" t="str">
            <v>wanjiali</v>
          </cell>
          <cell r="AK9939" t="str">
            <v>Not Available</v>
          </cell>
          <cell r="AN9939">
            <v>0</v>
          </cell>
        </row>
        <row r="9940">
          <cell r="T9940" t="str">
            <v>mbbravo</v>
          </cell>
          <cell r="AK9940" t="str">
            <v>2019 UVN Proof Provided</v>
          </cell>
          <cell r="AN9940">
            <v>0</v>
          </cell>
        </row>
        <row r="9941">
          <cell r="T9941" t="str">
            <v>mbbravo</v>
          </cell>
          <cell r="AK9941" t="str">
            <v>2019 UVN No Proof or Rejected</v>
          </cell>
          <cell r="AN9941">
            <v>0</v>
          </cell>
        </row>
        <row r="9942">
          <cell r="T9942" t="str">
            <v>johnwals</v>
          </cell>
          <cell r="AK9942" t="str">
            <v>Case Not Resolved</v>
          </cell>
          <cell r="AN9942">
            <v>0</v>
          </cell>
        </row>
        <row r="9943">
          <cell r="T9943" t="str">
            <v>matyldk</v>
          </cell>
          <cell r="AK9943" t="str">
            <v>Not Available</v>
          </cell>
          <cell r="AN9943">
            <v>0</v>
          </cell>
        </row>
        <row r="9944">
          <cell r="T9944" t="str">
            <v>yitingc</v>
          </cell>
          <cell r="AK9944" t="str">
            <v>Case Not Resolved</v>
          </cell>
          <cell r="AN9944">
            <v>0</v>
          </cell>
        </row>
        <row r="9945">
          <cell r="T9945" t="str">
            <v>lisiqun</v>
          </cell>
          <cell r="AK9945" t="str">
            <v>Case Not Resolved</v>
          </cell>
          <cell r="AN9945">
            <v>0</v>
          </cell>
        </row>
        <row r="9946">
          <cell r="T9946" t="str">
            <v>yuxiam</v>
          </cell>
          <cell r="AK9946" t="str">
            <v>Case Not Resolved</v>
          </cell>
          <cell r="AN9946">
            <v>0</v>
          </cell>
        </row>
        <row r="9947">
          <cell r="T9947" t="str">
            <v>hashen</v>
          </cell>
          <cell r="AK9947" t="str">
            <v>Case Not Resolved</v>
          </cell>
          <cell r="AN9947">
            <v>0</v>
          </cell>
        </row>
        <row r="9948">
          <cell r="T9948" t="str">
            <v>yuqhuang</v>
          </cell>
          <cell r="AK9948" t="str">
            <v>Case Not Resolved</v>
          </cell>
          <cell r="AN9948">
            <v>0</v>
          </cell>
        </row>
        <row r="9949">
          <cell r="T9949" t="str">
            <v>hashen</v>
          </cell>
          <cell r="AK9949" t="str">
            <v>Case Not Resolved</v>
          </cell>
          <cell r="AN9949">
            <v>0</v>
          </cell>
        </row>
        <row r="9950">
          <cell r="T9950" t="str">
            <v>liuwenyu</v>
          </cell>
          <cell r="AK9950" t="str">
            <v>Case Not Resolved</v>
          </cell>
          <cell r="AN9950">
            <v>1</v>
          </cell>
        </row>
        <row r="9951">
          <cell r="T9951" t="str">
            <v>myilun</v>
          </cell>
          <cell r="AK9951" t="str">
            <v>Not Available</v>
          </cell>
          <cell r="AN9951">
            <v>0</v>
          </cell>
        </row>
        <row r="9952">
          <cell r="T9952" t="str">
            <v>myilun</v>
          </cell>
          <cell r="AK9952" t="str">
            <v>Not Available</v>
          </cell>
          <cell r="AN9952">
            <v>0</v>
          </cell>
        </row>
        <row r="9953">
          <cell r="T9953" t="str">
            <v>wenzchen</v>
          </cell>
          <cell r="AK9953" t="str">
            <v>Not Available</v>
          </cell>
          <cell r="AN9953">
            <v>0</v>
          </cell>
        </row>
        <row r="9954">
          <cell r="T9954" t="str">
            <v>lnjn</v>
          </cell>
          <cell r="AK9954" t="str">
            <v>Not Available</v>
          </cell>
          <cell r="AN9954">
            <v>0</v>
          </cell>
        </row>
        <row r="9955">
          <cell r="AK9955" t="str">
            <v>Case Not Resolved</v>
          </cell>
          <cell r="AN9955">
            <v>0</v>
          </cell>
        </row>
        <row r="9956">
          <cell r="T9956" t="str">
            <v>lujang</v>
          </cell>
          <cell r="AK9956" t="str">
            <v>Not Available</v>
          </cell>
          <cell r="AN9956">
            <v>1</v>
          </cell>
        </row>
        <row r="9957">
          <cell r="T9957" t="str">
            <v>corkeryr</v>
          </cell>
          <cell r="AK9957" t="str">
            <v>VAT Uploaded</v>
          </cell>
          <cell r="AN9957">
            <v>0</v>
          </cell>
        </row>
        <row r="9958">
          <cell r="T9958" t="str">
            <v>hashen</v>
          </cell>
          <cell r="AK9958" t="str">
            <v>Case Not Resolved</v>
          </cell>
          <cell r="AN9958">
            <v>0</v>
          </cell>
        </row>
        <row r="9959">
          <cell r="T9959" t="str">
            <v>johnwals</v>
          </cell>
          <cell r="AK9959" t="str">
            <v>Unresponsive Seller</v>
          </cell>
          <cell r="AN9959">
            <v>0</v>
          </cell>
        </row>
        <row r="9960">
          <cell r="T9960" t="str">
            <v>ninagian</v>
          </cell>
          <cell r="AK9960" t="str">
            <v>Other VAT Question</v>
          </cell>
          <cell r="AN9960">
            <v>0</v>
          </cell>
        </row>
        <row r="9961">
          <cell r="T9961" t="str">
            <v>corkeryr</v>
          </cell>
          <cell r="AK9961" t="str">
            <v>2019 UVN No Proof or Rejected</v>
          </cell>
          <cell r="AN9961">
            <v>0</v>
          </cell>
        </row>
        <row r="9962">
          <cell r="T9962" t="str">
            <v>mbbravo</v>
          </cell>
          <cell r="AK9962" t="str">
            <v>2019 UVN No Proof or Rejected</v>
          </cell>
          <cell r="AN9962">
            <v>0</v>
          </cell>
        </row>
        <row r="9963">
          <cell r="T9963" t="str">
            <v>hashen</v>
          </cell>
          <cell r="AK9963" t="str">
            <v>Case Not Resolved</v>
          </cell>
          <cell r="AN9963">
            <v>0</v>
          </cell>
        </row>
        <row r="9964">
          <cell r="T9964" t="str">
            <v>immatte</v>
          </cell>
          <cell r="AK9964" t="str">
            <v>Other - No Applicable Reason Code</v>
          </cell>
          <cell r="AN9964">
            <v>0</v>
          </cell>
        </row>
        <row r="9965">
          <cell r="T9965" t="str">
            <v>johnwals</v>
          </cell>
          <cell r="AK9965" t="str">
            <v>Case Not Resolved</v>
          </cell>
          <cell r="AN9965">
            <v>0</v>
          </cell>
        </row>
        <row r="9966">
          <cell r="T9966" t="str">
            <v>mukimovt</v>
          </cell>
          <cell r="AK9966" t="str">
            <v>Waiting for proof</v>
          </cell>
          <cell r="AN9966">
            <v>0</v>
          </cell>
        </row>
        <row r="9967">
          <cell r="T9967" t="str">
            <v>chiahsl</v>
          </cell>
          <cell r="AK9967" t="str">
            <v>Case Not Resolved</v>
          </cell>
          <cell r="AN9967">
            <v>0</v>
          </cell>
        </row>
        <row r="9968">
          <cell r="T9968" t="str">
            <v>hashen</v>
          </cell>
          <cell r="AK9968" t="str">
            <v>VAT Uploaded</v>
          </cell>
          <cell r="AN9968">
            <v>0</v>
          </cell>
        </row>
        <row r="9969">
          <cell r="T9969" t="str">
            <v>hashen</v>
          </cell>
          <cell r="AK9969" t="str">
            <v>VAT Uploaded</v>
          </cell>
          <cell r="AN9969">
            <v>0</v>
          </cell>
        </row>
        <row r="9970">
          <cell r="AK9970" t="str">
            <v>Case Not Resolved</v>
          </cell>
          <cell r="AN9970">
            <v>1</v>
          </cell>
        </row>
        <row r="9971">
          <cell r="T9971" t="str">
            <v>myilun</v>
          </cell>
          <cell r="AK9971" t="str">
            <v>Not Available</v>
          </cell>
          <cell r="AN9971">
            <v>0</v>
          </cell>
        </row>
        <row r="9972">
          <cell r="T9972" t="str">
            <v>lnjn</v>
          </cell>
          <cell r="AK9972" t="str">
            <v>Not Available</v>
          </cell>
          <cell r="AN9972">
            <v>0</v>
          </cell>
        </row>
        <row r="9973">
          <cell r="T9973" t="str">
            <v>yuxiam</v>
          </cell>
          <cell r="AK9973" t="str">
            <v>Not Available</v>
          </cell>
          <cell r="AN9973">
            <v>0</v>
          </cell>
        </row>
        <row r="9974">
          <cell r="T9974" t="str">
            <v>johnwals</v>
          </cell>
          <cell r="AK9974" t="str">
            <v>VAT Uploaded</v>
          </cell>
          <cell r="AN9974">
            <v>0</v>
          </cell>
        </row>
        <row r="9975">
          <cell r="T9975" t="str">
            <v>corkeryr</v>
          </cell>
          <cell r="AK9975" t="str">
            <v>2019 UVN Proof Provided</v>
          </cell>
          <cell r="AN9975">
            <v>0</v>
          </cell>
        </row>
        <row r="9976">
          <cell r="T9976" t="str">
            <v>johnwals</v>
          </cell>
          <cell r="AK9976" t="str">
            <v>2019 UVN No Proof or Rejected</v>
          </cell>
          <cell r="AN9976">
            <v>0</v>
          </cell>
        </row>
        <row r="9977">
          <cell r="T9977" t="str">
            <v>johnwals</v>
          </cell>
          <cell r="AK9977" t="str">
            <v>VAT Uploaded</v>
          </cell>
          <cell r="AN9977">
            <v>0</v>
          </cell>
        </row>
        <row r="9978">
          <cell r="T9978" t="str">
            <v>mbbravo</v>
          </cell>
          <cell r="AK9978" t="str">
            <v>2019 UVN Proof Provided</v>
          </cell>
          <cell r="AN9978">
            <v>0</v>
          </cell>
        </row>
        <row r="9979">
          <cell r="T9979" t="str">
            <v>hashen</v>
          </cell>
          <cell r="AK9979" t="str">
            <v>Case Not Resolved</v>
          </cell>
          <cell r="AN9979">
            <v>0</v>
          </cell>
        </row>
        <row r="9980">
          <cell r="T9980" t="str">
            <v>rabiv</v>
          </cell>
          <cell r="AK9980" t="str">
            <v>Other - No Applicable Reason Code</v>
          </cell>
          <cell r="AN9980">
            <v>0</v>
          </cell>
        </row>
        <row r="9981">
          <cell r="T9981" t="str">
            <v>lnjn</v>
          </cell>
          <cell r="AK9981" t="str">
            <v>Case Not Resolved</v>
          </cell>
          <cell r="AN9981">
            <v>1</v>
          </cell>
        </row>
        <row r="9982">
          <cell r="T9982" t="str">
            <v>rabiv</v>
          </cell>
          <cell r="AK9982" t="str">
            <v>Waiting for proof</v>
          </cell>
          <cell r="AN9982">
            <v>0</v>
          </cell>
        </row>
        <row r="9983">
          <cell r="T9983" t="str">
            <v>rabiv</v>
          </cell>
          <cell r="AK9983" t="str">
            <v>VAT Uploaded</v>
          </cell>
          <cell r="AN9983">
            <v>0</v>
          </cell>
        </row>
        <row r="9984">
          <cell r="T9984" t="str">
            <v>ninagian</v>
          </cell>
          <cell r="AK9984" t="str">
            <v>Other VAT Question</v>
          </cell>
          <cell r="AN9984">
            <v>0</v>
          </cell>
        </row>
        <row r="9985">
          <cell r="T9985" t="str">
            <v>ninagian</v>
          </cell>
          <cell r="AK9985" t="str">
            <v>Other VAT Question</v>
          </cell>
          <cell r="AN9985">
            <v>0</v>
          </cell>
        </row>
        <row r="9986">
          <cell r="T9986" t="str">
            <v>mbbravo</v>
          </cell>
          <cell r="AK9986" t="str">
            <v>2019 UVN No Proof or Rejected</v>
          </cell>
          <cell r="AN9986">
            <v>0</v>
          </cell>
        </row>
        <row r="9987">
          <cell r="T9987" t="str">
            <v>liuwenyu</v>
          </cell>
          <cell r="AK9987" t="str">
            <v>Case Not Resolved</v>
          </cell>
          <cell r="AN9987">
            <v>0</v>
          </cell>
        </row>
        <row r="9988">
          <cell r="T9988" t="str">
            <v>hashen</v>
          </cell>
          <cell r="AK9988" t="str">
            <v>Case Not Resolved</v>
          </cell>
          <cell r="AN9988">
            <v>0</v>
          </cell>
        </row>
        <row r="9989">
          <cell r="T9989" t="str">
            <v>yumengya</v>
          </cell>
          <cell r="AK9989" t="str">
            <v>Case Not Resolved</v>
          </cell>
          <cell r="AN9989">
            <v>0</v>
          </cell>
        </row>
        <row r="9990">
          <cell r="T9990" t="str">
            <v>yitingc</v>
          </cell>
          <cell r="AK9990" t="str">
            <v>Case Not Resolved</v>
          </cell>
          <cell r="AN9990">
            <v>0</v>
          </cell>
        </row>
        <row r="9991">
          <cell r="T9991" t="str">
            <v>yuxiam</v>
          </cell>
          <cell r="AK9991" t="str">
            <v>Case Not Resolved</v>
          </cell>
          <cell r="AN9991">
            <v>0</v>
          </cell>
        </row>
        <row r="9992">
          <cell r="T9992" t="str">
            <v>yuxiam</v>
          </cell>
          <cell r="AK9992" t="str">
            <v>Case Not Resolved</v>
          </cell>
          <cell r="AN9992">
            <v>0</v>
          </cell>
        </row>
        <row r="9993">
          <cell r="T9993" t="str">
            <v>yumengya</v>
          </cell>
          <cell r="AK9993" t="str">
            <v>Case Not Resolved</v>
          </cell>
          <cell r="AN9993">
            <v>0</v>
          </cell>
        </row>
        <row r="9994">
          <cell r="T9994" t="str">
            <v>hashen</v>
          </cell>
          <cell r="AK9994" t="str">
            <v>Case Not Resolved</v>
          </cell>
          <cell r="AN9994">
            <v>0</v>
          </cell>
        </row>
        <row r="9995">
          <cell r="T9995" t="str">
            <v>corkeryr</v>
          </cell>
          <cell r="AK9995" t="str">
            <v>Other VAT Question</v>
          </cell>
          <cell r="AN9995">
            <v>0</v>
          </cell>
        </row>
        <row r="9996">
          <cell r="T9996" t="str">
            <v>lisiqun</v>
          </cell>
          <cell r="AK9996" t="str">
            <v>Case Not Resolved</v>
          </cell>
          <cell r="AN9996">
            <v>0</v>
          </cell>
        </row>
        <row r="9997">
          <cell r="T9997" t="str">
            <v>zhaoyua</v>
          </cell>
          <cell r="AK9997" t="str">
            <v>Not Available</v>
          </cell>
          <cell r="AN9997">
            <v>0</v>
          </cell>
        </row>
        <row r="9998">
          <cell r="AK9998" t="str">
            <v>Case Not Resolved</v>
          </cell>
          <cell r="AN9998">
            <v>0</v>
          </cell>
        </row>
        <row r="9999">
          <cell r="T9999" t="str">
            <v>qiweiyi</v>
          </cell>
          <cell r="AK9999" t="str">
            <v>Not Available</v>
          </cell>
          <cell r="AN9999">
            <v>0</v>
          </cell>
        </row>
        <row r="10000">
          <cell r="T10000" t="str">
            <v>wenzchen</v>
          </cell>
          <cell r="AK10000" t="str">
            <v>Not Available</v>
          </cell>
          <cell r="AN10000">
            <v>0</v>
          </cell>
        </row>
        <row r="10001">
          <cell r="T10001" t="str">
            <v>ouyangl</v>
          </cell>
          <cell r="AK10001" t="str">
            <v>Not Available</v>
          </cell>
          <cell r="AN10001">
            <v>0</v>
          </cell>
        </row>
        <row r="10002">
          <cell r="AK10002" t="str">
            <v>Case Not Resolved</v>
          </cell>
          <cell r="AN10002">
            <v>1</v>
          </cell>
        </row>
        <row r="10003">
          <cell r="T10003" t="str">
            <v>hashen</v>
          </cell>
          <cell r="AK10003" t="str">
            <v>Case Not Resolved</v>
          </cell>
          <cell r="AN10003">
            <v>0</v>
          </cell>
        </row>
        <row r="10004">
          <cell r="T10004" t="str">
            <v>hashen</v>
          </cell>
          <cell r="AK10004" t="str">
            <v>Case Not Resolved</v>
          </cell>
          <cell r="AN10004">
            <v>0</v>
          </cell>
        </row>
        <row r="10005">
          <cell r="T10005" t="str">
            <v>johnwals</v>
          </cell>
          <cell r="AK10005" t="str">
            <v>VAT Uploaded</v>
          </cell>
          <cell r="AN10005">
            <v>0</v>
          </cell>
        </row>
        <row r="10006">
          <cell r="T10006" t="str">
            <v>wingkwal</v>
          </cell>
          <cell r="AK10006" t="str">
            <v>Case Not Resolved</v>
          </cell>
          <cell r="AN10006">
            <v>0</v>
          </cell>
        </row>
        <row r="10007">
          <cell r="T10007" t="str">
            <v>matyldk</v>
          </cell>
          <cell r="AK10007" t="str">
            <v>Not Available</v>
          </cell>
          <cell r="AN10007">
            <v>0</v>
          </cell>
        </row>
        <row r="10008">
          <cell r="T10008" t="str">
            <v>yitingc</v>
          </cell>
          <cell r="AK10008" t="str">
            <v>Case Not Resolved</v>
          </cell>
          <cell r="AN10008">
            <v>0</v>
          </cell>
        </row>
        <row r="10009">
          <cell r="T10009" t="str">
            <v>yitingc</v>
          </cell>
          <cell r="AK10009" t="str">
            <v>Case Not Resolved</v>
          </cell>
          <cell r="AN10009">
            <v>0</v>
          </cell>
        </row>
        <row r="10010">
          <cell r="T10010" t="str">
            <v>matyldk</v>
          </cell>
          <cell r="AK10010" t="str">
            <v>Case Not Resolved</v>
          </cell>
          <cell r="AN10010">
            <v>0</v>
          </cell>
        </row>
        <row r="10011">
          <cell r="T10011" t="str">
            <v>chenhaiw</v>
          </cell>
          <cell r="AK10011" t="str">
            <v>Waiting for proof</v>
          </cell>
          <cell r="AN10011">
            <v>0</v>
          </cell>
        </row>
        <row r="10012">
          <cell r="T10012" t="str">
            <v>jieyaoge</v>
          </cell>
          <cell r="AK10012" t="str">
            <v>Case Not Resolved</v>
          </cell>
          <cell r="AN10012">
            <v>0</v>
          </cell>
        </row>
        <row r="10013">
          <cell r="T10013" t="str">
            <v>hashen</v>
          </cell>
          <cell r="AK10013" t="str">
            <v>Case Not Resolved</v>
          </cell>
          <cell r="AN10013">
            <v>0</v>
          </cell>
        </row>
        <row r="10014">
          <cell r="T10014" t="str">
            <v>yuqhuang</v>
          </cell>
          <cell r="AK10014" t="str">
            <v>Case Not Resolved</v>
          </cell>
          <cell r="AN10014">
            <v>0</v>
          </cell>
        </row>
        <row r="10015">
          <cell r="T10015" t="str">
            <v>yuqhuang</v>
          </cell>
          <cell r="AK10015" t="str">
            <v>Case Not Resolved</v>
          </cell>
          <cell r="AN10015">
            <v>0</v>
          </cell>
        </row>
        <row r="10016">
          <cell r="T10016" t="str">
            <v>hashen</v>
          </cell>
          <cell r="AK10016" t="str">
            <v>Case Not Resolved</v>
          </cell>
          <cell r="AN10016">
            <v>0</v>
          </cell>
        </row>
        <row r="10017">
          <cell r="T10017" t="str">
            <v>ddanma</v>
          </cell>
          <cell r="AK10017" t="str">
            <v>Valid proof provided</v>
          </cell>
          <cell r="AN10017">
            <v>0</v>
          </cell>
        </row>
        <row r="10018">
          <cell r="T10018" t="str">
            <v>wuying</v>
          </cell>
          <cell r="AK10018" t="str">
            <v>Not Available</v>
          </cell>
          <cell r="AN10018">
            <v>0</v>
          </cell>
        </row>
        <row r="10019">
          <cell r="T10019" t="str">
            <v>johnwals</v>
          </cell>
          <cell r="AK10019" t="str">
            <v>VAT Uploaded</v>
          </cell>
          <cell r="AN10019">
            <v>0</v>
          </cell>
        </row>
        <row r="10020">
          <cell r="T10020" t="str">
            <v>qiweiyi</v>
          </cell>
          <cell r="AK10020" t="str">
            <v>Not Available</v>
          </cell>
          <cell r="AN10020">
            <v>0</v>
          </cell>
        </row>
        <row r="10021">
          <cell r="AK10021" t="str">
            <v>Case Not Resolved</v>
          </cell>
          <cell r="AN10021">
            <v>0</v>
          </cell>
        </row>
        <row r="10022">
          <cell r="T10022" t="str">
            <v>hashen</v>
          </cell>
          <cell r="AK10022" t="str">
            <v>Case Not Resolved</v>
          </cell>
          <cell r="AN10022">
            <v>0</v>
          </cell>
        </row>
        <row r="10023">
          <cell r="T10023" t="str">
            <v>hashen</v>
          </cell>
          <cell r="AK10023" t="str">
            <v>Case Not Resolved</v>
          </cell>
          <cell r="AN10023">
            <v>0</v>
          </cell>
        </row>
        <row r="10024">
          <cell r="T10024" t="str">
            <v>johnwals</v>
          </cell>
          <cell r="AK10024" t="str">
            <v>Other VAT Question</v>
          </cell>
          <cell r="AN10024">
            <v>0</v>
          </cell>
        </row>
        <row r="10025">
          <cell r="T10025" t="str">
            <v>wazhao</v>
          </cell>
          <cell r="AK10025" t="str">
            <v>Case Not Resolved</v>
          </cell>
          <cell r="AN10025">
            <v>0</v>
          </cell>
        </row>
        <row r="10026">
          <cell r="T10026" t="str">
            <v>hashen</v>
          </cell>
          <cell r="AK10026" t="str">
            <v>VAT Uploaded</v>
          </cell>
          <cell r="AN10026">
            <v>0</v>
          </cell>
        </row>
        <row r="10027">
          <cell r="T10027" t="str">
            <v>hashen</v>
          </cell>
          <cell r="AK10027" t="str">
            <v>Case Not Resolved</v>
          </cell>
          <cell r="AN10027">
            <v>0</v>
          </cell>
        </row>
        <row r="10028">
          <cell r="T10028" t="str">
            <v>hashen</v>
          </cell>
          <cell r="AK10028" t="str">
            <v>Case Not Resolved</v>
          </cell>
          <cell r="AN10028">
            <v>0</v>
          </cell>
        </row>
        <row r="10029">
          <cell r="T10029" t="str">
            <v>lisiqun</v>
          </cell>
          <cell r="AK10029" t="str">
            <v>Case Not Resolved</v>
          </cell>
          <cell r="AN10029">
            <v>0</v>
          </cell>
        </row>
        <row r="10030">
          <cell r="T10030" t="str">
            <v>xiaogren</v>
          </cell>
          <cell r="AK10030" t="str">
            <v>Case Not Resolved</v>
          </cell>
          <cell r="AN10030">
            <v>0</v>
          </cell>
        </row>
        <row r="10031">
          <cell r="T10031" t="str">
            <v>lisiqun</v>
          </cell>
          <cell r="AK10031" t="str">
            <v>Case Not Resolved</v>
          </cell>
          <cell r="AN10031">
            <v>0</v>
          </cell>
        </row>
        <row r="10032">
          <cell r="T10032" t="str">
            <v>yuqhuang</v>
          </cell>
          <cell r="AK10032" t="str">
            <v>Case Not Resolved</v>
          </cell>
          <cell r="AN10032">
            <v>0</v>
          </cell>
        </row>
        <row r="10033">
          <cell r="T10033" t="str">
            <v>lisiqun</v>
          </cell>
          <cell r="AK10033" t="str">
            <v>Case Not Resolved</v>
          </cell>
          <cell r="AN10033">
            <v>0</v>
          </cell>
        </row>
        <row r="10034">
          <cell r="T10034" t="str">
            <v>liuwenyu</v>
          </cell>
          <cell r="AK10034" t="str">
            <v>Case Not Resolved</v>
          </cell>
          <cell r="AN10034">
            <v>0</v>
          </cell>
        </row>
        <row r="10035">
          <cell r="AK10035" t="str">
            <v>Case Not Resolved</v>
          </cell>
          <cell r="AN10035">
            <v>1</v>
          </cell>
        </row>
        <row r="10036">
          <cell r="T10036" t="str">
            <v>hashen</v>
          </cell>
          <cell r="AK10036" t="str">
            <v>Case Not Resolved</v>
          </cell>
          <cell r="AN10036">
            <v>0</v>
          </cell>
        </row>
        <row r="10037">
          <cell r="T10037" t="str">
            <v>mbbravo</v>
          </cell>
          <cell r="AK10037" t="str">
            <v>Case Not Resolved</v>
          </cell>
          <cell r="AN10037">
            <v>0</v>
          </cell>
        </row>
        <row r="10038">
          <cell r="T10038" t="str">
            <v>johnwals</v>
          </cell>
          <cell r="AK10038" t="str">
            <v>Case Not Resolved</v>
          </cell>
          <cell r="AN10038">
            <v>0</v>
          </cell>
        </row>
        <row r="10039">
          <cell r="T10039" t="str">
            <v>ddanma</v>
          </cell>
          <cell r="AK10039" t="str">
            <v>Case Not Resolved</v>
          </cell>
          <cell r="AN10039">
            <v>0</v>
          </cell>
        </row>
        <row r="10040">
          <cell r="T10040" t="str">
            <v>yitingc</v>
          </cell>
          <cell r="AK10040" t="str">
            <v>Case Not Resolved</v>
          </cell>
          <cell r="AN10040">
            <v>0</v>
          </cell>
        </row>
        <row r="10041">
          <cell r="T10041" t="str">
            <v>yitingc</v>
          </cell>
          <cell r="AK10041" t="str">
            <v>Case Not Resolved</v>
          </cell>
          <cell r="AN10041">
            <v>0</v>
          </cell>
        </row>
        <row r="10042">
          <cell r="T10042" t="str">
            <v>chenhaiw</v>
          </cell>
          <cell r="AK10042" t="str">
            <v>Case Not Resolved</v>
          </cell>
          <cell r="AN10042">
            <v>0</v>
          </cell>
        </row>
        <row r="10043">
          <cell r="T10043" t="str">
            <v>immatte</v>
          </cell>
          <cell r="AK10043" t="str">
            <v>Other - No Applicable Reason Code</v>
          </cell>
          <cell r="AN10043">
            <v>0</v>
          </cell>
        </row>
        <row r="10044">
          <cell r="T10044" t="str">
            <v>hashen</v>
          </cell>
          <cell r="AK10044" t="str">
            <v>Case Not Resolved</v>
          </cell>
          <cell r="AN10044">
            <v>0</v>
          </cell>
        </row>
        <row r="10045">
          <cell r="T10045" t="str">
            <v>lisiqun</v>
          </cell>
          <cell r="AK10045" t="str">
            <v>Case Not Resolved</v>
          </cell>
          <cell r="AN10045">
            <v>0</v>
          </cell>
        </row>
        <row r="10046">
          <cell r="T10046" t="str">
            <v>yuqhuang</v>
          </cell>
          <cell r="AK10046" t="str">
            <v>Case Not Resolved</v>
          </cell>
          <cell r="AN10046">
            <v>0</v>
          </cell>
        </row>
        <row r="10047">
          <cell r="T10047" t="str">
            <v>zhizha</v>
          </cell>
          <cell r="AK10047" t="str">
            <v>Case Not Resolved</v>
          </cell>
          <cell r="AN10047">
            <v>0</v>
          </cell>
        </row>
        <row r="10048">
          <cell r="T10048" t="str">
            <v>lujang</v>
          </cell>
          <cell r="AK10048" t="str">
            <v>Not Available</v>
          </cell>
          <cell r="AN10048">
            <v>0</v>
          </cell>
        </row>
        <row r="10049">
          <cell r="T10049" t="str">
            <v>chiahsl</v>
          </cell>
          <cell r="AK10049" t="str">
            <v>Not Available</v>
          </cell>
          <cell r="AN10049">
            <v>0</v>
          </cell>
        </row>
        <row r="10050">
          <cell r="T10050" t="str">
            <v>yumengya</v>
          </cell>
          <cell r="AK10050" t="str">
            <v>Not Available</v>
          </cell>
          <cell r="AN10050">
            <v>0</v>
          </cell>
        </row>
        <row r="10051">
          <cell r="T10051" t="str">
            <v>sunhengy</v>
          </cell>
          <cell r="AK10051" t="str">
            <v>Not Available</v>
          </cell>
          <cell r="AN10051">
            <v>0</v>
          </cell>
        </row>
        <row r="10052">
          <cell r="AK10052" t="str">
            <v>Case Not Resolved</v>
          </cell>
          <cell r="AN10052">
            <v>0</v>
          </cell>
        </row>
        <row r="10053">
          <cell r="T10053" t="str">
            <v>mbbravo</v>
          </cell>
          <cell r="AK10053" t="str">
            <v>Case Not Resolved</v>
          </cell>
          <cell r="AN10053">
            <v>0</v>
          </cell>
        </row>
        <row r="10054">
          <cell r="T10054" t="str">
            <v>mukimovt</v>
          </cell>
          <cell r="AK10054" t="str">
            <v>Waiting for proof</v>
          </cell>
          <cell r="AN10054">
            <v>0</v>
          </cell>
        </row>
        <row r="10055">
          <cell r="T10055" t="str">
            <v>johnwals</v>
          </cell>
          <cell r="AK10055" t="str">
            <v>Case Not Resolved</v>
          </cell>
          <cell r="AN10055">
            <v>0</v>
          </cell>
        </row>
        <row r="10056">
          <cell r="T10056" t="str">
            <v>hashen</v>
          </cell>
          <cell r="AK10056" t="str">
            <v>Case Not Resolved</v>
          </cell>
          <cell r="AN10056">
            <v>0</v>
          </cell>
        </row>
        <row r="10057">
          <cell r="T10057" t="str">
            <v>hashen</v>
          </cell>
          <cell r="AK10057" t="str">
            <v>Case Not Resolved</v>
          </cell>
          <cell r="AN10057">
            <v>0</v>
          </cell>
        </row>
        <row r="10058">
          <cell r="T10058" t="str">
            <v>wazhao</v>
          </cell>
          <cell r="AK10058" t="str">
            <v>Case Not Resolved</v>
          </cell>
          <cell r="AN10058">
            <v>0</v>
          </cell>
        </row>
        <row r="10059">
          <cell r="T10059" t="str">
            <v>mukimovt</v>
          </cell>
          <cell r="AK10059" t="str">
            <v>Waiting for proof</v>
          </cell>
          <cell r="AN10059">
            <v>0</v>
          </cell>
        </row>
        <row r="10060">
          <cell r="AK10060" t="str">
            <v>Case Not Resolved</v>
          </cell>
          <cell r="AN10060">
            <v>1</v>
          </cell>
        </row>
        <row r="10061">
          <cell r="T10061" t="str">
            <v>wanjiali</v>
          </cell>
          <cell r="AK10061" t="str">
            <v>Not Available</v>
          </cell>
          <cell r="AN10061">
            <v>0</v>
          </cell>
        </row>
        <row r="10062">
          <cell r="AK10062" t="str">
            <v>Case Not Resolved</v>
          </cell>
          <cell r="AN10062">
            <v>1</v>
          </cell>
        </row>
        <row r="10063">
          <cell r="T10063" t="str">
            <v>wngmlu</v>
          </cell>
          <cell r="AK10063" t="str">
            <v>Not Available</v>
          </cell>
          <cell r="AN10063">
            <v>0</v>
          </cell>
        </row>
        <row r="10064">
          <cell r="T10064" t="str">
            <v>mbbravo</v>
          </cell>
          <cell r="AK10064" t="str">
            <v>VAT Uploaded</v>
          </cell>
          <cell r="AN10064">
            <v>0</v>
          </cell>
        </row>
        <row r="10065">
          <cell r="T10065" t="str">
            <v>hashen</v>
          </cell>
          <cell r="AK10065" t="str">
            <v>Case Not Resolved</v>
          </cell>
          <cell r="AN10065">
            <v>0</v>
          </cell>
        </row>
        <row r="10066">
          <cell r="T10066" t="str">
            <v>mbbravo</v>
          </cell>
          <cell r="AK10066" t="str">
            <v>VAT Uploaded</v>
          </cell>
          <cell r="AN10066">
            <v>0</v>
          </cell>
        </row>
        <row r="10067">
          <cell r="T10067" t="str">
            <v>matyldk</v>
          </cell>
          <cell r="AK10067" t="str">
            <v>VAT Uploaded</v>
          </cell>
          <cell r="AN10067">
            <v>0</v>
          </cell>
        </row>
        <row r="10068">
          <cell r="T10068" t="str">
            <v>mbbravo</v>
          </cell>
          <cell r="AK10068" t="str">
            <v>VISA / VISA Light Registered</v>
          </cell>
          <cell r="AN10068">
            <v>0</v>
          </cell>
        </row>
        <row r="10069">
          <cell r="T10069" t="str">
            <v>mbbravo</v>
          </cell>
          <cell r="AK10069" t="str">
            <v>Case Not Resolved</v>
          </cell>
          <cell r="AN10069">
            <v>0</v>
          </cell>
        </row>
        <row r="10070">
          <cell r="T10070" t="str">
            <v>amzcri</v>
          </cell>
          <cell r="AK10070" t="str">
            <v>Valid proof provided</v>
          </cell>
          <cell r="AN10070">
            <v>0</v>
          </cell>
        </row>
        <row r="10071">
          <cell r="T10071" t="str">
            <v>yitingc</v>
          </cell>
          <cell r="AK10071" t="str">
            <v>Case Not Resolved</v>
          </cell>
          <cell r="AN10071">
            <v>0</v>
          </cell>
        </row>
        <row r="10072">
          <cell r="T10072" t="str">
            <v>yitingc</v>
          </cell>
          <cell r="AK10072" t="str">
            <v>Case Not Resolved</v>
          </cell>
          <cell r="AN10072">
            <v>0</v>
          </cell>
        </row>
        <row r="10073">
          <cell r="T10073" t="str">
            <v>lisiqun</v>
          </cell>
          <cell r="AK10073" t="str">
            <v>Case Not Resolved</v>
          </cell>
          <cell r="AN10073">
            <v>0</v>
          </cell>
        </row>
        <row r="10074">
          <cell r="T10074" t="str">
            <v>yitingc</v>
          </cell>
          <cell r="AK10074" t="str">
            <v>Case Not Resolved</v>
          </cell>
          <cell r="AN10074">
            <v>0</v>
          </cell>
        </row>
        <row r="10075">
          <cell r="T10075" t="str">
            <v>hashen</v>
          </cell>
          <cell r="AK10075" t="str">
            <v>Case Not Resolved</v>
          </cell>
          <cell r="AN10075">
            <v>0</v>
          </cell>
        </row>
        <row r="10076">
          <cell r="AK10076" t="str">
            <v>Case Not Resolved</v>
          </cell>
          <cell r="AN10076">
            <v>1</v>
          </cell>
        </row>
        <row r="10077">
          <cell r="T10077" t="str">
            <v>chilis</v>
          </cell>
          <cell r="AK10077" t="str">
            <v>2019 UVN Proof Provided</v>
          </cell>
          <cell r="AN10077">
            <v>0</v>
          </cell>
        </row>
        <row r="10078">
          <cell r="T10078" t="str">
            <v>corkeryr</v>
          </cell>
          <cell r="AK10078" t="str">
            <v>2019 UVN Proof Provided</v>
          </cell>
          <cell r="AN10078">
            <v>0</v>
          </cell>
        </row>
        <row r="10079">
          <cell r="T10079" t="str">
            <v>choyi</v>
          </cell>
          <cell r="AK10079" t="str">
            <v>Not Available</v>
          </cell>
          <cell r="AN10079">
            <v>0</v>
          </cell>
        </row>
        <row r="10080">
          <cell r="AK10080" t="str">
            <v>Case Not Resolved</v>
          </cell>
          <cell r="AN10080">
            <v>1</v>
          </cell>
        </row>
        <row r="10081">
          <cell r="T10081" t="str">
            <v>johnwals</v>
          </cell>
          <cell r="AK10081" t="str">
            <v>Unresponsive Seller</v>
          </cell>
          <cell r="AN10081">
            <v>0</v>
          </cell>
        </row>
        <row r="10082">
          <cell r="T10082" t="str">
            <v>johnwals</v>
          </cell>
          <cell r="AK10082" t="str">
            <v>Unresponsive Seller</v>
          </cell>
          <cell r="AN10082">
            <v>0</v>
          </cell>
        </row>
        <row r="10083">
          <cell r="T10083" t="str">
            <v>corkeryr</v>
          </cell>
          <cell r="AK10083" t="str">
            <v>2019 UVN No Proof or Rejected</v>
          </cell>
          <cell r="AN10083">
            <v>0</v>
          </cell>
        </row>
        <row r="10084">
          <cell r="T10084" t="str">
            <v>johnwals</v>
          </cell>
          <cell r="AK10084" t="str">
            <v>Case Not Resolved</v>
          </cell>
          <cell r="AN10084">
            <v>0</v>
          </cell>
        </row>
        <row r="10085">
          <cell r="T10085" t="str">
            <v>immatte</v>
          </cell>
          <cell r="AK10085" t="str">
            <v>Waiting for proof</v>
          </cell>
          <cell r="AN10085">
            <v>0</v>
          </cell>
        </row>
        <row r="10086">
          <cell r="T10086" t="str">
            <v>wazhao</v>
          </cell>
          <cell r="AK10086" t="str">
            <v>Case Not Resolved</v>
          </cell>
          <cell r="AN10086">
            <v>0</v>
          </cell>
        </row>
        <row r="10087">
          <cell r="T10087" t="str">
            <v>chenhaiw</v>
          </cell>
          <cell r="AK10087" t="str">
            <v>Case Not Resolved</v>
          </cell>
          <cell r="AN10087">
            <v>0</v>
          </cell>
        </row>
        <row r="10088">
          <cell r="T10088" t="str">
            <v>yuntang</v>
          </cell>
          <cell r="AK10088" t="str">
            <v>Case Not Resolved</v>
          </cell>
          <cell r="AN10088">
            <v>0</v>
          </cell>
        </row>
        <row r="10089">
          <cell r="T10089" t="str">
            <v>yuntang</v>
          </cell>
          <cell r="AK10089" t="str">
            <v>Case Not Resolved</v>
          </cell>
          <cell r="AN10089">
            <v>0</v>
          </cell>
        </row>
        <row r="10090">
          <cell r="T10090" t="str">
            <v>chiahsl</v>
          </cell>
          <cell r="AK10090" t="str">
            <v>Case Not Resolved</v>
          </cell>
          <cell r="AN10090">
            <v>0</v>
          </cell>
        </row>
        <row r="10091">
          <cell r="T10091" t="str">
            <v>yitingc</v>
          </cell>
          <cell r="AK10091" t="str">
            <v>Case Not Resolved</v>
          </cell>
          <cell r="AN10091">
            <v>0</v>
          </cell>
        </row>
        <row r="10092">
          <cell r="T10092" t="str">
            <v>chenhaiw</v>
          </cell>
          <cell r="AK10092" t="str">
            <v>Case Not Resolved</v>
          </cell>
          <cell r="AN10092">
            <v>0</v>
          </cell>
        </row>
        <row r="10093">
          <cell r="T10093" t="str">
            <v>zhizha</v>
          </cell>
          <cell r="AK10093" t="str">
            <v>Case Not Resolved</v>
          </cell>
          <cell r="AN10093">
            <v>0</v>
          </cell>
        </row>
        <row r="10094">
          <cell r="T10094" t="str">
            <v>hashen</v>
          </cell>
          <cell r="AK10094" t="str">
            <v>VAT Uploaded</v>
          </cell>
          <cell r="AN10094">
            <v>0</v>
          </cell>
        </row>
        <row r="10095">
          <cell r="T10095" t="str">
            <v>chiahsl</v>
          </cell>
          <cell r="AK10095" t="str">
            <v>Case Not Resolved</v>
          </cell>
          <cell r="AN10095">
            <v>0</v>
          </cell>
        </row>
        <row r="10096">
          <cell r="T10096" t="str">
            <v>chilis</v>
          </cell>
          <cell r="AK10096" t="str">
            <v>Not Available</v>
          </cell>
          <cell r="AN10096">
            <v>0</v>
          </cell>
        </row>
        <row r="10097">
          <cell r="AK10097" t="str">
            <v>Case Not Resolved</v>
          </cell>
          <cell r="AN10097">
            <v>1</v>
          </cell>
        </row>
        <row r="10098">
          <cell r="T10098" t="str">
            <v>lnjn</v>
          </cell>
          <cell r="AK10098" t="str">
            <v>Not Available</v>
          </cell>
          <cell r="AN10098">
            <v>0</v>
          </cell>
        </row>
        <row r="10099">
          <cell r="T10099" t="str">
            <v>choyi</v>
          </cell>
          <cell r="AK10099" t="str">
            <v>Not Available</v>
          </cell>
          <cell r="AN10099">
            <v>0</v>
          </cell>
        </row>
        <row r="10100">
          <cell r="T10100" t="str">
            <v>qiweiyi</v>
          </cell>
          <cell r="AK10100" t="str">
            <v>Not Available</v>
          </cell>
          <cell r="AN10100">
            <v>0</v>
          </cell>
        </row>
        <row r="10101">
          <cell r="T10101" t="str">
            <v>johnwals</v>
          </cell>
          <cell r="AK10101" t="str">
            <v>2019 UVN No Proof or Rejected</v>
          </cell>
          <cell r="AN10101">
            <v>0</v>
          </cell>
        </row>
        <row r="10102">
          <cell r="T10102" t="str">
            <v>johnwals</v>
          </cell>
          <cell r="AK10102" t="str">
            <v>VAT Uploaded</v>
          </cell>
          <cell r="AN10102">
            <v>0</v>
          </cell>
        </row>
        <row r="10103">
          <cell r="T10103" t="str">
            <v>rabiv</v>
          </cell>
          <cell r="AK10103" t="str">
            <v>Other - No Applicable Reason Code</v>
          </cell>
          <cell r="AN10103">
            <v>0</v>
          </cell>
        </row>
        <row r="10104">
          <cell r="T10104" t="str">
            <v>yitingc</v>
          </cell>
          <cell r="AK10104" t="str">
            <v>Case Not Resolved</v>
          </cell>
          <cell r="AN10104">
            <v>0</v>
          </cell>
        </row>
        <row r="10105">
          <cell r="T10105" t="str">
            <v>soriniss</v>
          </cell>
          <cell r="AK10105" t="str">
            <v>Waiting for proof</v>
          </cell>
          <cell r="AN10105">
            <v>0</v>
          </cell>
        </row>
        <row r="10106">
          <cell r="T10106" t="str">
            <v>yitingc</v>
          </cell>
          <cell r="AK10106" t="str">
            <v>Case Not Resolved</v>
          </cell>
          <cell r="AN10106">
            <v>0</v>
          </cell>
        </row>
        <row r="10107">
          <cell r="T10107" t="str">
            <v>liuwenyu</v>
          </cell>
          <cell r="AK10107" t="str">
            <v>Case Not Resolved</v>
          </cell>
          <cell r="AN10107">
            <v>0</v>
          </cell>
        </row>
        <row r="10108">
          <cell r="T10108" t="str">
            <v>rabiv</v>
          </cell>
          <cell r="AK10108" t="str">
            <v>Waiting for proof</v>
          </cell>
          <cell r="AN10108">
            <v>0</v>
          </cell>
        </row>
        <row r="10109">
          <cell r="T10109" t="str">
            <v>chenhaiw</v>
          </cell>
          <cell r="AK10109" t="str">
            <v>Waiting for proof</v>
          </cell>
          <cell r="AN10109">
            <v>0</v>
          </cell>
        </row>
        <row r="10110">
          <cell r="T10110" t="str">
            <v>yitingc</v>
          </cell>
          <cell r="AK10110" t="str">
            <v>Case Not Resolved</v>
          </cell>
          <cell r="AN10110">
            <v>0</v>
          </cell>
        </row>
        <row r="10111">
          <cell r="T10111" t="str">
            <v>wingkwal</v>
          </cell>
          <cell r="AK10111" t="str">
            <v>Valid proof provided</v>
          </cell>
          <cell r="AN10111">
            <v>0</v>
          </cell>
        </row>
        <row r="10112">
          <cell r="T10112" t="str">
            <v>amzcri</v>
          </cell>
          <cell r="AK10112" t="str">
            <v>Other - No Applicable Reason Code</v>
          </cell>
          <cell r="AN10112">
            <v>0</v>
          </cell>
        </row>
        <row r="10113">
          <cell r="T10113" t="str">
            <v>hashen</v>
          </cell>
          <cell r="AK10113" t="str">
            <v>Case Not Resolved</v>
          </cell>
          <cell r="AN10113">
            <v>0</v>
          </cell>
        </row>
        <row r="10114">
          <cell r="T10114" t="str">
            <v>hashen</v>
          </cell>
          <cell r="AK10114" t="str">
            <v>VAT Uploaded</v>
          </cell>
          <cell r="AN10114">
            <v>0</v>
          </cell>
        </row>
        <row r="10115">
          <cell r="T10115" t="str">
            <v>yumengya</v>
          </cell>
          <cell r="AK10115" t="str">
            <v>Not Available</v>
          </cell>
          <cell r="AN10115">
            <v>0</v>
          </cell>
        </row>
        <row r="10116">
          <cell r="T10116" t="str">
            <v>yiluh</v>
          </cell>
          <cell r="AK10116" t="str">
            <v>Not Available</v>
          </cell>
          <cell r="AN10116">
            <v>0</v>
          </cell>
        </row>
        <row r="10117">
          <cell r="T10117" t="str">
            <v>chiahsl</v>
          </cell>
          <cell r="AK10117" t="str">
            <v>Not Available</v>
          </cell>
          <cell r="AN10117">
            <v>0</v>
          </cell>
        </row>
        <row r="10118">
          <cell r="T10118" t="str">
            <v>johnwals</v>
          </cell>
          <cell r="AK10118" t="str">
            <v>2019 UVN No Proof or Rejected</v>
          </cell>
          <cell r="AN10118">
            <v>0</v>
          </cell>
        </row>
        <row r="10119">
          <cell r="AK10119" t="str">
            <v>Case Not Resolved</v>
          </cell>
          <cell r="AN10119">
            <v>0</v>
          </cell>
        </row>
        <row r="10120">
          <cell r="T10120" t="str">
            <v>corkeryr</v>
          </cell>
          <cell r="AK10120" t="str">
            <v>VAT Uploaded</v>
          </cell>
          <cell r="AN10120">
            <v>0</v>
          </cell>
        </row>
        <row r="10121">
          <cell r="T10121" t="str">
            <v>mukimovt</v>
          </cell>
          <cell r="AK10121" t="str">
            <v>Other VAT Question</v>
          </cell>
          <cell r="AN10121">
            <v>0</v>
          </cell>
        </row>
        <row r="10122">
          <cell r="T10122" t="str">
            <v>johnwals</v>
          </cell>
          <cell r="AK10122" t="str">
            <v>Giving up account</v>
          </cell>
          <cell r="AN10122">
            <v>0</v>
          </cell>
        </row>
        <row r="10123">
          <cell r="T10123" t="str">
            <v>ninagian</v>
          </cell>
          <cell r="AK10123" t="str">
            <v>Other VAT Question</v>
          </cell>
          <cell r="AN10123">
            <v>0</v>
          </cell>
        </row>
        <row r="10124">
          <cell r="T10124" t="str">
            <v>mbbravo</v>
          </cell>
          <cell r="AK10124" t="str">
            <v>Case Not Resolved</v>
          </cell>
          <cell r="AN10124">
            <v>0</v>
          </cell>
        </row>
        <row r="10125">
          <cell r="T10125" t="str">
            <v>mbbravo</v>
          </cell>
          <cell r="AK10125" t="str">
            <v>Case Not Resolved</v>
          </cell>
          <cell r="AN10125">
            <v>0</v>
          </cell>
        </row>
        <row r="10126">
          <cell r="T10126" t="str">
            <v>hashen</v>
          </cell>
          <cell r="AK10126" t="str">
            <v>Case Not Resolved</v>
          </cell>
          <cell r="AN10126">
            <v>0</v>
          </cell>
        </row>
        <row r="10127">
          <cell r="T10127" t="str">
            <v>johnwals</v>
          </cell>
          <cell r="AK10127" t="str">
            <v>Case Not Resolved</v>
          </cell>
          <cell r="AN10127">
            <v>0</v>
          </cell>
        </row>
        <row r="10128">
          <cell r="T10128" t="str">
            <v>soriniss</v>
          </cell>
          <cell r="AK10128" t="str">
            <v>Waiting for proof</v>
          </cell>
          <cell r="AN10128">
            <v>1</v>
          </cell>
        </row>
        <row r="10129">
          <cell r="T10129" t="str">
            <v>hashen</v>
          </cell>
          <cell r="AK10129" t="str">
            <v>Case Not Resolved</v>
          </cell>
          <cell r="AN10129">
            <v>0</v>
          </cell>
        </row>
        <row r="10130">
          <cell r="T10130" t="str">
            <v>hashen</v>
          </cell>
          <cell r="AK10130" t="str">
            <v>Case Not Resolved</v>
          </cell>
          <cell r="AN10130">
            <v>0</v>
          </cell>
        </row>
        <row r="10131">
          <cell r="T10131" t="str">
            <v>yuntang</v>
          </cell>
          <cell r="AK10131" t="str">
            <v>Case Not Resolved</v>
          </cell>
          <cell r="AN10131">
            <v>0</v>
          </cell>
        </row>
        <row r="10132">
          <cell r="T10132" t="str">
            <v>hashen</v>
          </cell>
          <cell r="AK10132" t="str">
            <v>VAT Uploaded</v>
          </cell>
          <cell r="AN10132">
            <v>0</v>
          </cell>
        </row>
        <row r="10133">
          <cell r="T10133" t="str">
            <v>wazhao</v>
          </cell>
          <cell r="AK10133" t="str">
            <v>Case Not Resolved</v>
          </cell>
          <cell r="AN10133">
            <v>0</v>
          </cell>
        </row>
        <row r="10134">
          <cell r="T10134" t="str">
            <v>johnwals</v>
          </cell>
          <cell r="AK10134" t="str">
            <v>Case Not Resolved</v>
          </cell>
          <cell r="AN10134">
            <v>0</v>
          </cell>
        </row>
        <row r="10135">
          <cell r="T10135" t="str">
            <v>yuqhuang</v>
          </cell>
          <cell r="AK10135" t="str">
            <v>Case Not Resolved</v>
          </cell>
          <cell r="AN10135">
            <v>0</v>
          </cell>
        </row>
        <row r="10136">
          <cell r="T10136" t="str">
            <v>wazhao</v>
          </cell>
          <cell r="AK10136" t="str">
            <v>Case Not Resolved</v>
          </cell>
          <cell r="AN10136">
            <v>0</v>
          </cell>
        </row>
        <row r="10137">
          <cell r="T10137" t="str">
            <v>immatte</v>
          </cell>
          <cell r="AK10137" t="str">
            <v>Other - No Applicable Reason Code</v>
          </cell>
          <cell r="AN10137">
            <v>0</v>
          </cell>
        </row>
        <row r="10138">
          <cell r="T10138" t="str">
            <v>zhaoyua</v>
          </cell>
          <cell r="AK10138" t="str">
            <v>Not Available</v>
          </cell>
          <cell r="AN10138">
            <v>0</v>
          </cell>
        </row>
        <row r="10139">
          <cell r="T10139" t="str">
            <v>chiahsl</v>
          </cell>
          <cell r="AK10139" t="str">
            <v>Not Available</v>
          </cell>
          <cell r="AN10139">
            <v>0</v>
          </cell>
        </row>
        <row r="10140">
          <cell r="AK10140" t="str">
            <v>Case Not Resolved</v>
          </cell>
          <cell r="AN10140">
            <v>1</v>
          </cell>
        </row>
        <row r="10141">
          <cell r="T10141" t="str">
            <v>johnwals</v>
          </cell>
          <cell r="AK10141" t="str">
            <v>VAT Uploaded</v>
          </cell>
          <cell r="AN10141">
            <v>0</v>
          </cell>
        </row>
        <row r="10142">
          <cell r="T10142" t="str">
            <v>corkeryr</v>
          </cell>
          <cell r="AK10142" t="str">
            <v>2019 UVN Proof Provided</v>
          </cell>
          <cell r="AN10142">
            <v>0</v>
          </cell>
        </row>
        <row r="10143">
          <cell r="T10143" t="str">
            <v>johnwals</v>
          </cell>
          <cell r="AK10143" t="str">
            <v>2019 UVN No Proof or Rejected</v>
          </cell>
          <cell r="AN10143">
            <v>0</v>
          </cell>
        </row>
        <row r="10144">
          <cell r="T10144" t="str">
            <v>hashen</v>
          </cell>
          <cell r="AK10144" t="str">
            <v>Case Not Resolved</v>
          </cell>
          <cell r="AN10144">
            <v>0</v>
          </cell>
        </row>
        <row r="10145">
          <cell r="T10145" t="str">
            <v>hashen</v>
          </cell>
          <cell r="AK10145" t="str">
            <v>Case Not Resolved</v>
          </cell>
          <cell r="AN10145">
            <v>0</v>
          </cell>
        </row>
        <row r="10146">
          <cell r="T10146" t="str">
            <v>chenhaiw</v>
          </cell>
          <cell r="AK10146" t="str">
            <v>Case Not Resolved</v>
          </cell>
          <cell r="AN10146">
            <v>0</v>
          </cell>
        </row>
        <row r="10147">
          <cell r="T10147" t="str">
            <v>hashen</v>
          </cell>
          <cell r="AK10147" t="str">
            <v>Waiting for proof</v>
          </cell>
          <cell r="AN10147">
            <v>0</v>
          </cell>
        </row>
        <row r="10148">
          <cell r="T10148" t="str">
            <v>yitingc</v>
          </cell>
          <cell r="AK10148" t="str">
            <v>Case Not Resolved</v>
          </cell>
          <cell r="AN10148">
            <v>0</v>
          </cell>
        </row>
        <row r="10149">
          <cell r="T10149" t="str">
            <v>yitingc</v>
          </cell>
          <cell r="AK10149" t="str">
            <v>Case Not Resolved</v>
          </cell>
          <cell r="AN10149">
            <v>0</v>
          </cell>
        </row>
        <row r="10150">
          <cell r="T10150" t="str">
            <v>hashen</v>
          </cell>
          <cell r="AK10150" t="str">
            <v>Case Not Resolved</v>
          </cell>
          <cell r="AN10150">
            <v>0</v>
          </cell>
        </row>
        <row r="10151">
          <cell r="T10151" t="str">
            <v>hashen</v>
          </cell>
          <cell r="AK10151" t="str">
            <v>VAT Uploaded</v>
          </cell>
          <cell r="AN10151">
            <v>0</v>
          </cell>
        </row>
        <row r="10152">
          <cell r="T10152" t="str">
            <v>liuwenyu</v>
          </cell>
          <cell r="AK10152" t="str">
            <v>Case Not Resolved</v>
          </cell>
          <cell r="AN10152">
            <v>0</v>
          </cell>
        </row>
        <row r="10153">
          <cell r="T10153" t="str">
            <v>hashen</v>
          </cell>
          <cell r="AK10153" t="str">
            <v>VAT Uploaded</v>
          </cell>
          <cell r="AN10153">
            <v>0</v>
          </cell>
        </row>
        <row r="10154">
          <cell r="T10154" t="str">
            <v>wingkwal</v>
          </cell>
          <cell r="AK10154" t="str">
            <v>Valid proof provided</v>
          </cell>
          <cell r="AN10154">
            <v>0</v>
          </cell>
        </row>
        <row r="10155">
          <cell r="T10155" t="str">
            <v>hashen</v>
          </cell>
          <cell r="AK10155" t="str">
            <v>VAT Uploaded</v>
          </cell>
          <cell r="AN10155">
            <v>0</v>
          </cell>
        </row>
        <row r="10156">
          <cell r="T10156" t="str">
            <v>chiahsl</v>
          </cell>
          <cell r="AK10156" t="str">
            <v>Case Not Resolved</v>
          </cell>
          <cell r="AN10156">
            <v>0</v>
          </cell>
        </row>
        <row r="10157">
          <cell r="T10157" t="str">
            <v>yuqhuang</v>
          </cell>
          <cell r="AK10157" t="str">
            <v>Case Not Resolved</v>
          </cell>
          <cell r="AN10157">
            <v>0</v>
          </cell>
        </row>
        <row r="10158">
          <cell r="T10158" t="str">
            <v>chenhaiw</v>
          </cell>
          <cell r="AK10158" t="str">
            <v>VISA Light Interested</v>
          </cell>
          <cell r="AN10158">
            <v>0</v>
          </cell>
        </row>
        <row r="10159">
          <cell r="T10159" t="str">
            <v>xiaogren</v>
          </cell>
          <cell r="AK10159" t="str">
            <v>Case Not Resolved</v>
          </cell>
          <cell r="AN10159">
            <v>0</v>
          </cell>
        </row>
        <row r="10160">
          <cell r="AK10160" t="str">
            <v>2019 UVN Proof Provided</v>
          </cell>
          <cell r="AN10160">
            <v>0</v>
          </cell>
        </row>
        <row r="10161">
          <cell r="AK10161" t="str">
            <v>Case Not Resolved</v>
          </cell>
          <cell r="AN10161">
            <v>1</v>
          </cell>
        </row>
        <row r="10162">
          <cell r="T10162" t="str">
            <v>mbbravo</v>
          </cell>
          <cell r="AK10162" t="str">
            <v>VAT Uploaded</v>
          </cell>
          <cell r="AN10162">
            <v>0</v>
          </cell>
        </row>
        <row r="10163">
          <cell r="T10163" t="str">
            <v>jinqin</v>
          </cell>
          <cell r="AK10163" t="str">
            <v>Not Available</v>
          </cell>
          <cell r="AN10163">
            <v>0</v>
          </cell>
        </row>
        <row r="10164">
          <cell r="T10164" t="str">
            <v>corkeryr</v>
          </cell>
          <cell r="AK10164" t="str">
            <v>Giving up account</v>
          </cell>
          <cell r="AN10164">
            <v>0</v>
          </cell>
        </row>
        <row r="10165">
          <cell r="T10165" t="str">
            <v>rabiv</v>
          </cell>
          <cell r="AK10165" t="str">
            <v>Waiting for proof</v>
          </cell>
          <cell r="AN10165">
            <v>0</v>
          </cell>
        </row>
        <row r="10166">
          <cell r="T10166" t="str">
            <v>ninagian</v>
          </cell>
          <cell r="AK10166" t="str">
            <v>Other VAT Question</v>
          </cell>
          <cell r="AN10166">
            <v>0</v>
          </cell>
        </row>
        <row r="10167">
          <cell r="T10167" t="str">
            <v>mbbravo</v>
          </cell>
          <cell r="AK10167" t="str">
            <v>2019 UVN No Proof or Rejected</v>
          </cell>
          <cell r="AN10167">
            <v>0</v>
          </cell>
        </row>
        <row r="10168">
          <cell r="T10168" t="str">
            <v>hashen</v>
          </cell>
          <cell r="AK10168" t="str">
            <v>Case Not Resolved</v>
          </cell>
          <cell r="AN10168">
            <v>0</v>
          </cell>
        </row>
        <row r="10169">
          <cell r="T10169" t="str">
            <v>johnwals</v>
          </cell>
          <cell r="AK10169" t="str">
            <v>Case Not Resolved</v>
          </cell>
          <cell r="AN10169">
            <v>0</v>
          </cell>
        </row>
        <row r="10170">
          <cell r="T10170" t="str">
            <v>mukimovt</v>
          </cell>
          <cell r="AK10170" t="str">
            <v>Waiting for proof</v>
          </cell>
          <cell r="AN10170">
            <v>0</v>
          </cell>
        </row>
        <row r="10171">
          <cell r="T10171" t="str">
            <v>immatte</v>
          </cell>
          <cell r="AK10171" t="str">
            <v>Other - No Applicable Reason Code</v>
          </cell>
          <cell r="AN10171">
            <v>0</v>
          </cell>
        </row>
        <row r="10172">
          <cell r="T10172" t="str">
            <v>hashen</v>
          </cell>
          <cell r="AK10172" t="str">
            <v>VAT Uploaded</v>
          </cell>
          <cell r="AN10172">
            <v>0</v>
          </cell>
        </row>
        <row r="10173">
          <cell r="AK10173" t="str">
            <v>Case Not Resolved</v>
          </cell>
          <cell r="AN10173">
            <v>0</v>
          </cell>
        </row>
        <row r="10174">
          <cell r="T10174" t="str">
            <v>zhaoyua</v>
          </cell>
          <cell r="AK10174" t="str">
            <v>Not Available</v>
          </cell>
          <cell r="AN10174">
            <v>0</v>
          </cell>
        </row>
        <row r="10175">
          <cell r="T10175" t="str">
            <v>chenhaiw</v>
          </cell>
          <cell r="AK10175" t="str">
            <v>Not Available</v>
          </cell>
          <cell r="AN10175">
            <v>0</v>
          </cell>
        </row>
        <row r="10176">
          <cell r="AK10176" t="str">
            <v>Case Not Resolved</v>
          </cell>
          <cell r="AN10176">
            <v>0</v>
          </cell>
        </row>
        <row r="10177">
          <cell r="T10177" t="str">
            <v>ninagian</v>
          </cell>
          <cell r="AK10177" t="str">
            <v>Other VAT Question</v>
          </cell>
          <cell r="AN10177">
            <v>0</v>
          </cell>
        </row>
        <row r="10178">
          <cell r="T10178" t="str">
            <v>mbbravo</v>
          </cell>
          <cell r="AK10178" t="str">
            <v>2019 UVN No Proof or Rejected</v>
          </cell>
          <cell r="AN10178">
            <v>0</v>
          </cell>
        </row>
        <row r="10179">
          <cell r="T10179" t="str">
            <v>mukimovt</v>
          </cell>
          <cell r="AK10179" t="str">
            <v>Other VAT Question</v>
          </cell>
          <cell r="AN10179">
            <v>0</v>
          </cell>
        </row>
        <row r="10180">
          <cell r="T10180" t="str">
            <v>corkeryr</v>
          </cell>
          <cell r="AK10180" t="str">
            <v>2019 UVN No Proof or Rejected</v>
          </cell>
          <cell r="AN10180">
            <v>0</v>
          </cell>
        </row>
        <row r="10181">
          <cell r="T10181" t="str">
            <v>wngmlu</v>
          </cell>
          <cell r="AK10181" t="str">
            <v>Case Not Resolved</v>
          </cell>
          <cell r="AN10181">
            <v>0</v>
          </cell>
        </row>
        <row r="10182">
          <cell r="T10182" t="str">
            <v>yitingc</v>
          </cell>
          <cell r="AK10182" t="str">
            <v>Case Not Resolved</v>
          </cell>
          <cell r="AN10182">
            <v>0</v>
          </cell>
        </row>
        <row r="10183">
          <cell r="T10183" t="str">
            <v>hashen</v>
          </cell>
          <cell r="AK10183" t="str">
            <v>Case Not Resolved</v>
          </cell>
          <cell r="AN10183">
            <v>0</v>
          </cell>
        </row>
        <row r="10184">
          <cell r="T10184" t="str">
            <v>johnwals</v>
          </cell>
          <cell r="AK10184" t="str">
            <v>Case Not Resolved</v>
          </cell>
          <cell r="AN10184">
            <v>0</v>
          </cell>
        </row>
        <row r="10185">
          <cell r="T10185" t="str">
            <v>johnwals</v>
          </cell>
          <cell r="AK10185" t="str">
            <v>Case Not Resolved</v>
          </cell>
          <cell r="AN10185">
            <v>0</v>
          </cell>
        </row>
        <row r="10186">
          <cell r="T10186" t="str">
            <v>wazhao</v>
          </cell>
          <cell r="AK10186" t="str">
            <v>Case Not Resolved</v>
          </cell>
          <cell r="AN10186">
            <v>0</v>
          </cell>
        </row>
        <row r="10187">
          <cell r="T10187" t="str">
            <v>lisiqun</v>
          </cell>
          <cell r="AK10187" t="str">
            <v>Case Not Resolved</v>
          </cell>
          <cell r="AN10187">
            <v>0</v>
          </cell>
        </row>
        <row r="10188">
          <cell r="T10188" t="str">
            <v>johnwals</v>
          </cell>
          <cell r="AK10188" t="str">
            <v>Case Not Resolved</v>
          </cell>
          <cell r="AN10188">
            <v>0</v>
          </cell>
        </row>
        <row r="10189">
          <cell r="T10189" t="str">
            <v>wazhao</v>
          </cell>
          <cell r="AK10189" t="str">
            <v>Case Not Resolved</v>
          </cell>
          <cell r="AN10189">
            <v>0</v>
          </cell>
        </row>
        <row r="10190">
          <cell r="T10190" t="str">
            <v>yuqhuang</v>
          </cell>
          <cell r="AK10190" t="str">
            <v>Case Not Resolved</v>
          </cell>
          <cell r="AN10190">
            <v>0</v>
          </cell>
        </row>
        <row r="10191">
          <cell r="T10191" t="str">
            <v>chenhaiw</v>
          </cell>
          <cell r="AK10191" t="str">
            <v>Waiting for proof</v>
          </cell>
          <cell r="AN10191">
            <v>0</v>
          </cell>
        </row>
        <row r="10192">
          <cell r="T10192" t="str">
            <v>yuqhuang</v>
          </cell>
          <cell r="AK10192" t="str">
            <v>Case Not Resolved</v>
          </cell>
          <cell r="AN10192">
            <v>0</v>
          </cell>
        </row>
        <row r="10193">
          <cell r="T10193" t="str">
            <v>hashen</v>
          </cell>
          <cell r="AK10193" t="str">
            <v>Case Not Resolved</v>
          </cell>
          <cell r="AN10193">
            <v>0</v>
          </cell>
        </row>
        <row r="10194">
          <cell r="T10194" t="str">
            <v>yitingc</v>
          </cell>
          <cell r="AK10194" t="str">
            <v>Case Not Resolved</v>
          </cell>
          <cell r="AN10194">
            <v>0</v>
          </cell>
        </row>
        <row r="10195">
          <cell r="AK10195" t="str">
            <v>Case Not Resolved</v>
          </cell>
          <cell r="AN10195">
            <v>0</v>
          </cell>
        </row>
        <row r="10196">
          <cell r="AK10196" t="str">
            <v>Case Not Resolved</v>
          </cell>
          <cell r="AN10196">
            <v>0</v>
          </cell>
        </row>
        <row r="10197">
          <cell r="T10197" t="str">
            <v>corkeryr</v>
          </cell>
          <cell r="AK10197" t="str">
            <v>2019 UVN Proof Provided</v>
          </cell>
          <cell r="AN10197">
            <v>0</v>
          </cell>
        </row>
        <row r="10198">
          <cell r="T10198" t="str">
            <v>ninagian</v>
          </cell>
          <cell r="AK10198" t="str">
            <v>2019 UVN No Proof or Rejected</v>
          </cell>
          <cell r="AN10198">
            <v>0</v>
          </cell>
        </row>
        <row r="10199">
          <cell r="T10199" t="str">
            <v>johnwals</v>
          </cell>
          <cell r="AK10199" t="str">
            <v>2019 UVN Proof Provided</v>
          </cell>
          <cell r="AN10199">
            <v>0</v>
          </cell>
        </row>
        <row r="10200">
          <cell r="T10200" t="str">
            <v>mukimovt</v>
          </cell>
          <cell r="AK10200" t="str">
            <v>VAT Uploaded</v>
          </cell>
          <cell r="AN10200">
            <v>0</v>
          </cell>
        </row>
        <row r="10201">
          <cell r="T10201" t="str">
            <v>mbbravo</v>
          </cell>
          <cell r="AK10201" t="str">
            <v>2019 UVN No Proof or Rejected</v>
          </cell>
          <cell r="AN10201">
            <v>0</v>
          </cell>
        </row>
        <row r="10202">
          <cell r="T10202" t="str">
            <v>hashen</v>
          </cell>
          <cell r="AK10202" t="str">
            <v>Case Not Resolved</v>
          </cell>
          <cell r="AN10202">
            <v>0</v>
          </cell>
        </row>
        <row r="10203">
          <cell r="T10203" t="str">
            <v>amzcri</v>
          </cell>
          <cell r="AK10203" t="str">
            <v>Other - No Applicable Reason Code</v>
          </cell>
          <cell r="AN10203">
            <v>0</v>
          </cell>
        </row>
        <row r="10204">
          <cell r="T10204" t="str">
            <v>zhizha</v>
          </cell>
          <cell r="AK10204" t="str">
            <v>Case Not Resolved</v>
          </cell>
          <cell r="AN10204">
            <v>0</v>
          </cell>
        </row>
        <row r="10205">
          <cell r="T10205" t="str">
            <v>yumengya</v>
          </cell>
          <cell r="AK10205" t="str">
            <v>Case Not Resolved</v>
          </cell>
          <cell r="AN10205">
            <v>0</v>
          </cell>
        </row>
        <row r="10206">
          <cell r="T10206" t="str">
            <v>yitingc</v>
          </cell>
          <cell r="AK10206" t="str">
            <v>Case Not Resolved</v>
          </cell>
          <cell r="AN10206">
            <v>0</v>
          </cell>
        </row>
        <row r="10207">
          <cell r="T10207" t="str">
            <v>lnjn</v>
          </cell>
          <cell r="AK10207" t="str">
            <v>Case Not Resolved</v>
          </cell>
          <cell r="AN10207">
            <v>0</v>
          </cell>
        </row>
        <row r="10208">
          <cell r="T10208" t="str">
            <v>hashen</v>
          </cell>
          <cell r="AK10208" t="str">
            <v>VAT Uploaded</v>
          </cell>
          <cell r="AN10208">
            <v>0</v>
          </cell>
        </row>
        <row r="10209">
          <cell r="T10209" t="str">
            <v>chiahsl</v>
          </cell>
          <cell r="AK10209" t="str">
            <v>Case Not Resolved</v>
          </cell>
          <cell r="AN10209">
            <v>0</v>
          </cell>
        </row>
        <row r="10210">
          <cell r="T10210" t="str">
            <v>wazhao</v>
          </cell>
          <cell r="AK10210" t="str">
            <v>Case Not Resolved</v>
          </cell>
          <cell r="AN10210">
            <v>0</v>
          </cell>
        </row>
        <row r="10211">
          <cell r="T10211" t="str">
            <v>yuqhuang</v>
          </cell>
          <cell r="AK10211" t="str">
            <v>Valid proof provided</v>
          </cell>
          <cell r="AN10211">
            <v>0</v>
          </cell>
        </row>
        <row r="10212">
          <cell r="T10212" t="str">
            <v>yitingc</v>
          </cell>
          <cell r="AK10212" t="str">
            <v>Case Not Resolved</v>
          </cell>
          <cell r="AN10212">
            <v>0</v>
          </cell>
        </row>
        <row r="10213">
          <cell r="T10213" t="str">
            <v>yumengya</v>
          </cell>
          <cell r="AK10213" t="str">
            <v>Case Not Resolved</v>
          </cell>
          <cell r="AN10213">
            <v>0</v>
          </cell>
        </row>
        <row r="10214">
          <cell r="T10214" t="str">
            <v>johnwals</v>
          </cell>
          <cell r="AK10214" t="str">
            <v>2019 UVN No Proof or Rejected</v>
          </cell>
          <cell r="AN10214">
            <v>0</v>
          </cell>
        </row>
        <row r="10215">
          <cell r="T10215" t="str">
            <v>ninagian</v>
          </cell>
          <cell r="AK10215" t="str">
            <v>Other VAT Question</v>
          </cell>
          <cell r="AN10215">
            <v>0</v>
          </cell>
        </row>
        <row r="10216">
          <cell r="T10216" t="str">
            <v>hashen</v>
          </cell>
          <cell r="AK10216" t="str">
            <v>Case Not Resolved</v>
          </cell>
          <cell r="AN10216">
            <v>0</v>
          </cell>
        </row>
        <row r="10217">
          <cell r="T10217" t="str">
            <v>yitingc</v>
          </cell>
          <cell r="AK10217" t="str">
            <v>Case Not Resolved</v>
          </cell>
          <cell r="AN10217">
            <v>0</v>
          </cell>
        </row>
        <row r="10218">
          <cell r="T10218" t="str">
            <v>yuqhuang</v>
          </cell>
          <cell r="AK10218" t="str">
            <v>Case Not Resolved</v>
          </cell>
          <cell r="AN10218">
            <v>0</v>
          </cell>
        </row>
        <row r="10219">
          <cell r="T10219" t="str">
            <v>yuntang</v>
          </cell>
          <cell r="AK10219" t="str">
            <v>Case Not Resolved</v>
          </cell>
          <cell r="AN10219">
            <v>1</v>
          </cell>
        </row>
        <row r="10220">
          <cell r="T10220" t="str">
            <v>lisiqun</v>
          </cell>
          <cell r="AK10220" t="str">
            <v>Case Not Resolved</v>
          </cell>
          <cell r="AN10220">
            <v>0</v>
          </cell>
        </row>
        <row r="10221">
          <cell r="T10221" t="str">
            <v>yitingc</v>
          </cell>
          <cell r="AK10221" t="str">
            <v>Case Not Resolved</v>
          </cell>
          <cell r="AN10221">
            <v>0</v>
          </cell>
        </row>
        <row r="10222">
          <cell r="T10222" t="str">
            <v>liuwenyu</v>
          </cell>
          <cell r="AK10222" t="str">
            <v>Case Not Resolved</v>
          </cell>
          <cell r="AN10222">
            <v>0</v>
          </cell>
        </row>
        <row r="10223">
          <cell r="T10223" t="str">
            <v>wazhao</v>
          </cell>
          <cell r="AK10223" t="str">
            <v>Case Not Resolved</v>
          </cell>
          <cell r="AN10223">
            <v>0</v>
          </cell>
        </row>
        <row r="10224">
          <cell r="AK10224" t="str">
            <v>Case Not Resolved</v>
          </cell>
          <cell r="AN10224">
            <v>1</v>
          </cell>
        </row>
        <row r="10225">
          <cell r="T10225" t="str">
            <v>yumengya</v>
          </cell>
          <cell r="AK10225" t="str">
            <v>Not Available</v>
          </cell>
          <cell r="AN10225">
            <v>0</v>
          </cell>
        </row>
        <row r="10226">
          <cell r="AK10226" t="str">
            <v>Case Not Resolved</v>
          </cell>
          <cell r="AN10226">
            <v>0</v>
          </cell>
        </row>
        <row r="10227">
          <cell r="AK10227" t="str">
            <v>Case Not Resolved</v>
          </cell>
          <cell r="AN10227">
            <v>1</v>
          </cell>
        </row>
        <row r="10228">
          <cell r="T10228" t="str">
            <v>liuwenyu</v>
          </cell>
          <cell r="AK10228" t="str">
            <v>2019 UVN Proof Provided</v>
          </cell>
          <cell r="AN10228">
            <v>0</v>
          </cell>
        </row>
        <row r="10229">
          <cell r="T10229" t="str">
            <v>hashen</v>
          </cell>
          <cell r="AK10229" t="str">
            <v>Case Not Resolved</v>
          </cell>
          <cell r="AN10229">
            <v>0</v>
          </cell>
        </row>
        <row r="10230">
          <cell r="T10230" t="str">
            <v>rabiv</v>
          </cell>
          <cell r="AK10230" t="str">
            <v>Other - No Applicable Reason Code</v>
          </cell>
          <cell r="AN10230">
            <v>0</v>
          </cell>
        </row>
        <row r="10231">
          <cell r="T10231" t="str">
            <v>ninagian</v>
          </cell>
          <cell r="AK10231" t="str">
            <v>Other VAT Question</v>
          </cell>
          <cell r="AN10231">
            <v>0</v>
          </cell>
        </row>
        <row r="10232">
          <cell r="T10232" t="str">
            <v>rabiv</v>
          </cell>
          <cell r="AK10232" t="str">
            <v>Waiting for proof</v>
          </cell>
          <cell r="AN10232">
            <v>0</v>
          </cell>
        </row>
        <row r="10233">
          <cell r="T10233" t="str">
            <v>corkeryr</v>
          </cell>
          <cell r="AK10233" t="str">
            <v>2019 UVN No Proof or Rejected</v>
          </cell>
          <cell r="AN10233">
            <v>0</v>
          </cell>
        </row>
        <row r="10234">
          <cell r="T10234" t="str">
            <v>soriniss</v>
          </cell>
          <cell r="AK10234" t="str">
            <v>VAT Uploaded</v>
          </cell>
          <cell r="AN10234">
            <v>0</v>
          </cell>
        </row>
        <row r="10235">
          <cell r="T10235" t="str">
            <v>immatte</v>
          </cell>
          <cell r="AK10235" t="str">
            <v>Other - No Applicable Reason Code</v>
          </cell>
          <cell r="AN10235">
            <v>0</v>
          </cell>
        </row>
        <row r="10236">
          <cell r="T10236" t="str">
            <v>hashen</v>
          </cell>
          <cell r="AK10236" t="str">
            <v>Case Not Resolved</v>
          </cell>
          <cell r="AN10236">
            <v>0</v>
          </cell>
        </row>
        <row r="10237">
          <cell r="T10237" t="str">
            <v>chenhaiw</v>
          </cell>
          <cell r="AK10237" t="str">
            <v>Case Not Resolved</v>
          </cell>
          <cell r="AN10237">
            <v>0</v>
          </cell>
        </row>
        <row r="10238">
          <cell r="T10238" t="str">
            <v>johnwals</v>
          </cell>
          <cell r="AK10238" t="str">
            <v>Case Not Resolved</v>
          </cell>
          <cell r="AN10238">
            <v>0</v>
          </cell>
        </row>
        <row r="10239">
          <cell r="T10239" t="str">
            <v>luyingao</v>
          </cell>
          <cell r="AK10239" t="str">
            <v>Case Not Resolved</v>
          </cell>
          <cell r="AN10239">
            <v>0</v>
          </cell>
        </row>
        <row r="10240">
          <cell r="T10240" t="str">
            <v>hashen</v>
          </cell>
          <cell r="AK10240" t="str">
            <v>Case Not Resolved</v>
          </cell>
          <cell r="AN10240">
            <v>0</v>
          </cell>
        </row>
        <row r="10241">
          <cell r="T10241" t="str">
            <v>liuwenyu</v>
          </cell>
          <cell r="AK10241" t="str">
            <v>Case Not Resolved</v>
          </cell>
          <cell r="AN10241">
            <v>0</v>
          </cell>
        </row>
        <row r="10242">
          <cell r="T10242" t="str">
            <v>hashen</v>
          </cell>
          <cell r="AK10242" t="str">
            <v>Case Not Resolved</v>
          </cell>
          <cell r="AN10242">
            <v>0</v>
          </cell>
        </row>
        <row r="10243">
          <cell r="T10243" t="str">
            <v>yuqhuang</v>
          </cell>
          <cell r="AK10243" t="str">
            <v>Case Not Resolved</v>
          </cell>
          <cell r="AN10243">
            <v>0</v>
          </cell>
        </row>
        <row r="10244">
          <cell r="T10244" t="str">
            <v>yumengya</v>
          </cell>
          <cell r="AK10244" t="str">
            <v>Case Not Resolved</v>
          </cell>
          <cell r="AN10244">
            <v>0</v>
          </cell>
        </row>
        <row r="10245">
          <cell r="T10245" t="str">
            <v>yuqhuang</v>
          </cell>
          <cell r="AK10245" t="str">
            <v>Case Not Resolved</v>
          </cell>
          <cell r="AN10245">
            <v>0</v>
          </cell>
        </row>
        <row r="10246">
          <cell r="T10246" t="str">
            <v>liuwenyu</v>
          </cell>
          <cell r="AK10246" t="str">
            <v>Case Not Resolved</v>
          </cell>
          <cell r="AN10246">
            <v>1</v>
          </cell>
        </row>
        <row r="10247">
          <cell r="T10247" t="str">
            <v>yitingc</v>
          </cell>
          <cell r="AK10247" t="str">
            <v>Case Not Resolved</v>
          </cell>
          <cell r="AN10247">
            <v>0</v>
          </cell>
        </row>
        <row r="10248">
          <cell r="AK10248" t="str">
            <v>Case Not Resolved</v>
          </cell>
          <cell r="AN10248">
            <v>1</v>
          </cell>
        </row>
        <row r="10249">
          <cell r="T10249" t="str">
            <v>zhaoyua</v>
          </cell>
          <cell r="AK10249" t="str">
            <v>Not Available</v>
          </cell>
          <cell r="AN10249">
            <v>0</v>
          </cell>
        </row>
        <row r="10250">
          <cell r="T10250" t="str">
            <v>hashen</v>
          </cell>
          <cell r="AK10250" t="str">
            <v>Case Not Resolved</v>
          </cell>
          <cell r="AN10250">
            <v>0</v>
          </cell>
        </row>
        <row r="10251">
          <cell r="T10251" t="str">
            <v>ninagian</v>
          </cell>
          <cell r="AK10251" t="str">
            <v>Other VAT Question</v>
          </cell>
          <cell r="AN10251">
            <v>0</v>
          </cell>
        </row>
        <row r="10252">
          <cell r="T10252" t="str">
            <v>corkeryr</v>
          </cell>
          <cell r="AK10252" t="str">
            <v>2019 UVN No Proof or Rejected</v>
          </cell>
          <cell r="AN10252">
            <v>0</v>
          </cell>
        </row>
        <row r="10253">
          <cell r="T10253" t="str">
            <v>hashen</v>
          </cell>
          <cell r="AK10253" t="str">
            <v>Case Not Resolved</v>
          </cell>
          <cell r="AN10253">
            <v>0</v>
          </cell>
        </row>
        <row r="10254">
          <cell r="T10254" t="str">
            <v>johnwals</v>
          </cell>
          <cell r="AK10254" t="str">
            <v>Case Not Resolved</v>
          </cell>
          <cell r="AN10254">
            <v>0</v>
          </cell>
        </row>
        <row r="10255">
          <cell r="T10255" t="str">
            <v>johnwals</v>
          </cell>
          <cell r="AK10255" t="str">
            <v>Case Not Resolved</v>
          </cell>
          <cell r="AN10255">
            <v>0</v>
          </cell>
        </row>
        <row r="10256">
          <cell r="T10256" t="str">
            <v>hashen</v>
          </cell>
          <cell r="AK10256" t="str">
            <v>Case Not Resolved</v>
          </cell>
          <cell r="AN10256">
            <v>0</v>
          </cell>
        </row>
        <row r="10257">
          <cell r="T10257" t="str">
            <v>hashen</v>
          </cell>
          <cell r="AK10257" t="str">
            <v>Case Not Resolved</v>
          </cell>
          <cell r="AN10257">
            <v>0</v>
          </cell>
        </row>
        <row r="10258">
          <cell r="T10258" t="str">
            <v>cillianc</v>
          </cell>
          <cell r="AK10258" t="str">
            <v>Waiting for proof</v>
          </cell>
          <cell r="AN10258">
            <v>1</v>
          </cell>
        </row>
        <row r="10259">
          <cell r="T10259" t="str">
            <v>wazhao</v>
          </cell>
          <cell r="AK10259" t="str">
            <v>Case Not Resolved</v>
          </cell>
          <cell r="AN10259">
            <v>0</v>
          </cell>
        </row>
        <row r="10260">
          <cell r="T10260" t="str">
            <v>liuwenyu</v>
          </cell>
          <cell r="AK10260" t="str">
            <v>Case Not Resolved</v>
          </cell>
          <cell r="AN10260">
            <v>1</v>
          </cell>
        </row>
        <row r="10261">
          <cell r="T10261" t="str">
            <v>yuntang</v>
          </cell>
          <cell r="AK10261" t="str">
            <v>Case Not Resolved</v>
          </cell>
          <cell r="AN10261">
            <v>0</v>
          </cell>
        </row>
        <row r="10262">
          <cell r="T10262" t="str">
            <v>ddanma</v>
          </cell>
          <cell r="AK10262" t="str">
            <v>Case Not Resolved</v>
          </cell>
          <cell r="AN10262">
            <v>0</v>
          </cell>
        </row>
        <row r="10263">
          <cell r="T10263" t="str">
            <v>hashen</v>
          </cell>
          <cell r="AK10263" t="str">
            <v>Case Not Resolved</v>
          </cell>
          <cell r="AN10263">
            <v>0</v>
          </cell>
        </row>
        <row r="10264">
          <cell r="T10264" t="str">
            <v>hashen</v>
          </cell>
          <cell r="AK10264" t="str">
            <v>VAT Uploaded</v>
          </cell>
          <cell r="AN10264">
            <v>0</v>
          </cell>
        </row>
        <row r="10265">
          <cell r="AK10265" t="str">
            <v>Case Not Resolved</v>
          </cell>
          <cell r="AN10265">
            <v>0</v>
          </cell>
        </row>
        <row r="10266">
          <cell r="T10266" t="str">
            <v>yumengya</v>
          </cell>
          <cell r="AK10266" t="str">
            <v>Not Available</v>
          </cell>
          <cell r="AN10266">
            <v>0</v>
          </cell>
        </row>
        <row r="10267">
          <cell r="AK10267" t="str">
            <v>2019 UVN Proof Provided</v>
          </cell>
          <cell r="AN10267">
            <v>0</v>
          </cell>
        </row>
        <row r="10268">
          <cell r="AK10268" t="str">
            <v>2019 UVN Proof Provided</v>
          </cell>
          <cell r="AN10268">
            <v>0</v>
          </cell>
        </row>
        <row r="10269">
          <cell r="T10269" t="str">
            <v>rabiv</v>
          </cell>
          <cell r="AK10269" t="str">
            <v>Other - No Applicable Reason Code</v>
          </cell>
          <cell r="AN10269">
            <v>0</v>
          </cell>
        </row>
        <row r="10270">
          <cell r="AK10270" t="str">
            <v>Case Not Resolved</v>
          </cell>
          <cell r="AN10270">
            <v>0</v>
          </cell>
        </row>
        <row r="10271">
          <cell r="T10271" t="str">
            <v>mukimovt</v>
          </cell>
          <cell r="AK10271" t="str">
            <v>Giving up account</v>
          </cell>
          <cell r="AN10271">
            <v>0</v>
          </cell>
        </row>
        <row r="10272">
          <cell r="T10272" t="str">
            <v>hashen</v>
          </cell>
          <cell r="AK10272" t="str">
            <v>Case Not Resolved</v>
          </cell>
          <cell r="AN10272">
            <v>0</v>
          </cell>
        </row>
        <row r="10273">
          <cell r="T10273" t="str">
            <v>rabiv</v>
          </cell>
          <cell r="AK10273" t="str">
            <v>Waiting for proof</v>
          </cell>
          <cell r="AN10273">
            <v>0</v>
          </cell>
        </row>
        <row r="10274">
          <cell r="T10274" t="str">
            <v>yitingc</v>
          </cell>
          <cell r="AK10274" t="str">
            <v>Case Not Resolved</v>
          </cell>
          <cell r="AN10274">
            <v>0</v>
          </cell>
        </row>
        <row r="10275">
          <cell r="T10275" t="str">
            <v>johnwals</v>
          </cell>
          <cell r="AK10275" t="str">
            <v>Case Not Resolved</v>
          </cell>
          <cell r="AN10275">
            <v>0</v>
          </cell>
        </row>
        <row r="10276">
          <cell r="T10276" t="str">
            <v>yitingc</v>
          </cell>
          <cell r="AK10276" t="str">
            <v>Valid proof provided</v>
          </cell>
          <cell r="AN10276">
            <v>0</v>
          </cell>
        </row>
        <row r="10277">
          <cell r="T10277" t="str">
            <v>liuwenyu</v>
          </cell>
          <cell r="AK10277" t="str">
            <v>Case Not Resolved</v>
          </cell>
          <cell r="AN10277">
            <v>0</v>
          </cell>
        </row>
        <row r="10278">
          <cell r="T10278" t="str">
            <v>johnwals</v>
          </cell>
          <cell r="AK10278" t="str">
            <v>Case Not Resolved</v>
          </cell>
          <cell r="AN10278">
            <v>0</v>
          </cell>
        </row>
        <row r="10279">
          <cell r="T10279" t="str">
            <v>xiaogren</v>
          </cell>
          <cell r="AK10279" t="str">
            <v>Case Not Resolved</v>
          </cell>
          <cell r="AN10279">
            <v>0</v>
          </cell>
        </row>
        <row r="10280">
          <cell r="T10280" t="str">
            <v>luyingao</v>
          </cell>
          <cell r="AK10280" t="str">
            <v>Case Not Resolved</v>
          </cell>
          <cell r="AN10280">
            <v>0</v>
          </cell>
        </row>
        <row r="10281">
          <cell r="T10281" t="str">
            <v>chiahsl</v>
          </cell>
          <cell r="AK10281" t="str">
            <v>Case Not Resolved</v>
          </cell>
          <cell r="AN10281">
            <v>0</v>
          </cell>
        </row>
        <row r="10282">
          <cell r="AK10282" t="str">
            <v>2019 UVN Proof Provided</v>
          </cell>
          <cell r="AN10282">
            <v>0</v>
          </cell>
        </row>
        <row r="10283">
          <cell r="AK10283" t="str">
            <v>Case Not Resolved</v>
          </cell>
          <cell r="AN10283">
            <v>0</v>
          </cell>
        </row>
        <row r="10284">
          <cell r="T10284" t="str">
            <v>chilis</v>
          </cell>
          <cell r="AK10284" t="str">
            <v>Not Available</v>
          </cell>
          <cell r="AN10284">
            <v>0</v>
          </cell>
        </row>
        <row r="10285">
          <cell r="T10285" t="str">
            <v>wingkwal</v>
          </cell>
          <cell r="AK10285" t="str">
            <v>Not Available</v>
          </cell>
          <cell r="AN10285">
            <v>0</v>
          </cell>
        </row>
        <row r="10286">
          <cell r="T10286" t="str">
            <v>hashen</v>
          </cell>
          <cell r="AK10286" t="str">
            <v>Case Not Resolved</v>
          </cell>
          <cell r="AN10286">
            <v>0</v>
          </cell>
        </row>
        <row r="10287">
          <cell r="T10287" t="str">
            <v>johnwals</v>
          </cell>
          <cell r="AK10287" t="str">
            <v>2019 UVN No Proof or Rejected</v>
          </cell>
          <cell r="AN10287">
            <v>0</v>
          </cell>
        </row>
        <row r="10288">
          <cell r="T10288" t="str">
            <v>johnwals</v>
          </cell>
          <cell r="AK10288" t="str">
            <v>Case Not Resolved</v>
          </cell>
          <cell r="AN10288">
            <v>0</v>
          </cell>
        </row>
        <row r="10289">
          <cell r="T10289" t="str">
            <v>hashen</v>
          </cell>
          <cell r="AK10289" t="str">
            <v>Case Not Resolved</v>
          </cell>
          <cell r="AN10289">
            <v>0</v>
          </cell>
        </row>
        <row r="10290">
          <cell r="T10290" t="str">
            <v>wngmlu</v>
          </cell>
          <cell r="AK10290" t="str">
            <v>Valid proof provided</v>
          </cell>
          <cell r="AN10290">
            <v>0</v>
          </cell>
        </row>
        <row r="10291">
          <cell r="T10291" t="str">
            <v>chenhaiw</v>
          </cell>
          <cell r="AK10291" t="str">
            <v>Case Not Resolved</v>
          </cell>
          <cell r="AN10291">
            <v>0</v>
          </cell>
        </row>
        <row r="10292">
          <cell r="T10292" t="str">
            <v>yitingc</v>
          </cell>
          <cell r="AK10292" t="str">
            <v>Case Not Resolved</v>
          </cell>
          <cell r="AN10292">
            <v>0</v>
          </cell>
        </row>
        <row r="10293">
          <cell r="T10293" t="str">
            <v>yuntang</v>
          </cell>
          <cell r="AK10293" t="str">
            <v>Case Not Resolved</v>
          </cell>
          <cell r="AN10293">
            <v>0</v>
          </cell>
        </row>
        <row r="10294">
          <cell r="T10294" t="str">
            <v>wngmlu</v>
          </cell>
          <cell r="AK10294" t="str">
            <v>Case Not Resolved</v>
          </cell>
          <cell r="AN10294">
            <v>0</v>
          </cell>
        </row>
        <row r="10295">
          <cell r="T10295" t="str">
            <v>hashen</v>
          </cell>
          <cell r="AK10295" t="str">
            <v>Case Not Resolved</v>
          </cell>
          <cell r="AN10295">
            <v>0</v>
          </cell>
        </row>
        <row r="10296">
          <cell r="T10296" t="str">
            <v>hashen</v>
          </cell>
          <cell r="AK10296" t="str">
            <v>VAT Uploaded</v>
          </cell>
          <cell r="AN10296">
            <v>0</v>
          </cell>
        </row>
        <row r="10297">
          <cell r="T10297" t="str">
            <v>hashen</v>
          </cell>
          <cell r="AK10297" t="str">
            <v>Case Not Resolved</v>
          </cell>
          <cell r="AN10297">
            <v>0</v>
          </cell>
        </row>
        <row r="10298">
          <cell r="T10298" t="str">
            <v>liuwenyu</v>
          </cell>
          <cell r="AK10298" t="str">
            <v>Case Not Resolved</v>
          </cell>
          <cell r="AN10298">
            <v>0</v>
          </cell>
        </row>
        <row r="10299">
          <cell r="T10299" t="str">
            <v>hashen</v>
          </cell>
          <cell r="AK10299" t="str">
            <v>Case Not Resolved</v>
          </cell>
          <cell r="AN10299">
            <v>0</v>
          </cell>
        </row>
        <row r="10300">
          <cell r="T10300" t="str">
            <v>wingkwal</v>
          </cell>
          <cell r="AK10300" t="str">
            <v>Valid proof provided</v>
          </cell>
          <cell r="AN10300">
            <v>0</v>
          </cell>
        </row>
        <row r="10301">
          <cell r="T10301" t="str">
            <v>zhaoyw</v>
          </cell>
          <cell r="AK10301" t="str">
            <v>Case Not Resolved</v>
          </cell>
          <cell r="AN10301">
            <v>0</v>
          </cell>
        </row>
        <row r="10302">
          <cell r="T10302" t="str">
            <v>hashen</v>
          </cell>
          <cell r="AK10302" t="str">
            <v>VAT Uploaded</v>
          </cell>
          <cell r="AN10302">
            <v>0</v>
          </cell>
        </row>
        <row r="10303">
          <cell r="AK10303" t="str">
            <v>Case Not Resolved</v>
          </cell>
          <cell r="AN10303">
            <v>0</v>
          </cell>
        </row>
        <row r="10304">
          <cell r="AK10304" t="str">
            <v>Case Not Resolved</v>
          </cell>
          <cell r="AN10304">
            <v>1</v>
          </cell>
        </row>
        <row r="10305">
          <cell r="AK10305" t="str">
            <v>2019 UVN No Proof or Rejected</v>
          </cell>
          <cell r="AN10305">
            <v>0</v>
          </cell>
        </row>
        <row r="10306">
          <cell r="AK10306" t="str">
            <v>Case Not Resolved</v>
          </cell>
          <cell r="AN10306">
            <v>0</v>
          </cell>
        </row>
        <row r="10307">
          <cell r="T10307" t="str">
            <v>liuwenyu</v>
          </cell>
          <cell r="AK10307" t="str">
            <v>Not Available</v>
          </cell>
          <cell r="AN10307">
            <v>0</v>
          </cell>
        </row>
        <row r="10308">
          <cell r="AK10308" t="str">
            <v>Case Not Resolved</v>
          </cell>
          <cell r="AN10308">
            <v>0</v>
          </cell>
        </row>
        <row r="10309">
          <cell r="T10309" t="str">
            <v>corkeryr</v>
          </cell>
          <cell r="AK10309" t="str">
            <v>VAT Uploaded</v>
          </cell>
          <cell r="AN10309">
            <v>0</v>
          </cell>
        </row>
        <row r="10310">
          <cell r="T10310" t="str">
            <v>mbbravo</v>
          </cell>
          <cell r="AK10310" t="str">
            <v>VAT Uploaded</v>
          </cell>
          <cell r="AN10310">
            <v>0</v>
          </cell>
        </row>
        <row r="10311">
          <cell r="T10311" t="str">
            <v>johnwals</v>
          </cell>
          <cell r="AK10311" t="str">
            <v>Giving up account</v>
          </cell>
          <cell r="AN10311">
            <v>0</v>
          </cell>
        </row>
        <row r="10312">
          <cell r="T10312" t="str">
            <v>mbbravo</v>
          </cell>
          <cell r="AK10312" t="str">
            <v>Case Not Resolved</v>
          </cell>
          <cell r="AN10312">
            <v>0</v>
          </cell>
        </row>
        <row r="10313">
          <cell r="T10313" t="str">
            <v>mukimovt</v>
          </cell>
          <cell r="AK10313" t="str">
            <v>Giving up account</v>
          </cell>
          <cell r="AN10313">
            <v>0</v>
          </cell>
        </row>
        <row r="10314">
          <cell r="T10314" t="str">
            <v>matyldk</v>
          </cell>
          <cell r="AK10314" t="str">
            <v>Taxes</v>
          </cell>
          <cell r="AN10314">
            <v>1</v>
          </cell>
        </row>
        <row r="10315">
          <cell r="T10315" t="str">
            <v>cillianc</v>
          </cell>
          <cell r="AK10315" t="str">
            <v>VAT Uploaded</v>
          </cell>
          <cell r="AN10315">
            <v>2</v>
          </cell>
        </row>
        <row r="10316">
          <cell r="T10316" t="str">
            <v>soriniss</v>
          </cell>
          <cell r="AK10316" t="str">
            <v>Waiting for proof</v>
          </cell>
          <cell r="AN10316">
            <v>1</v>
          </cell>
        </row>
        <row r="10317">
          <cell r="T10317" t="str">
            <v>yumengya</v>
          </cell>
          <cell r="AK10317" t="str">
            <v>Case Not Resolved</v>
          </cell>
          <cell r="AN10317">
            <v>0</v>
          </cell>
        </row>
        <row r="10318">
          <cell r="T10318" t="str">
            <v>immatte</v>
          </cell>
          <cell r="AK10318" t="str">
            <v>Other - No Applicable Reason Code</v>
          </cell>
          <cell r="AN10318">
            <v>0</v>
          </cell>
        </row>
        <row r="10319">
          <cell r="T10319" t="str">
            <v>hashen</v>
          </cell>
          <cell r="AK10319" t="str">
            <v>VAT Uploaded</v>
          </cell>
          <cell r="AN10319">
            <v>0</v>
          </cell>
        </row>
        <row r="10320">
          <cell r="T10320" t="str">
            <v>hashen</v>
          </cell>
          <cell r="AK10320" t="str">
            <v>VAT Uploaded</v>
          </cell>
          <cell r="AN10320">
            <v>0</v>
          </cell>
        </row>
        <row r="10321">
          <cell r="T10321" t="str">
            <v>hashen</v>
          </cell>
          <cell r="AK10321" t="str">
            <v>Case Not Resolved</v>
          </cell>
          <cell r="AN10321">
            <v>0</v>
          </cell>
        </row>
        <row r="10322">
          <cell r="T10322" t="str">
            <v>hashen</v>
          </cell>
          <cell r="AK10322" t="str">
            <v>VAT Uploaded</v>
          </cell>
          <cell r="AN10322">
            <v>0</v>
          </cell>
        </row>
        <row r="10323">
          <cell r="T10323" t="str">
            <v>yitingc</v>
          </cell>
          <cell r="AK10323" t="str">
            <v>Case Not Resolved</v>
          </cell>
          <cell r="AN10323">
            <v>0</v>
          </cell>
        </row>
        <row r="10324">
          <cell r="AK10324" t="str">
            <v>Case Not Resolved</v>
          </cell>
          <cell r="AN10324">
            <v>0</v>
          </cell>
        </row>
        <row r="10325">
          <cell r="T10325" t="str">
            <v>chiahsl</v>
          </cell>
          <cell r="AK10325" t="str">
            <v>Not Available</v>
          </cell>
          <cell r="AN10325">
            <v>0</v>
          </cell>
        </row>
        <row r="10326">
          <cell r="T10326" t="str">
            <v>liuwenyu</v>
          </cell>
          <cell r="AK10326" t="str">
            <v>Not Available</v>
          </cell>
          <cell r="AN10326">
            <v>0</v>
          </cell>
        </row>
        <row r="10327">
          <cell r="T10327" t="str">
            <v>wanjiali</v>
          </cell>
          <cell r="AK10327" t="str">
            <v>Not Available</v>
          </cell>
          <cell r="AN10327">
            <v>0</v>
          </cell>
        </row>
        <row r="10328">
          <cell r="T10328" t="str">
            <v>lujang</v>
          </cell>
          <cell r="AK10328" t="str">
            <v>Not Available</v>
          </cell>
          <cell r="AN10328">
            <v>0</v>
          </cell>
        </row>
        <row r="10329">
          <cell r="T10329" t="str">
            <v>cillianc</v>
          </cell>
          <cell r="AK10329" t="str">
            <v>2019 UVN No Proof or Rejected</v>
          </cell>
          <cell r="AN10329">
            <v>0</v>
          </cell>
        </row>
        <row r="10330">
          <cell r="T10330" t="str">
            <v>ninagian</v>
          </cell>
          <cell r="AK10330" t="str">
            <v>VAT Uploaded</v>
          </cell>
          <cell r="AN10330">
            <v>0</v>
          </cell>
        </row>
        <row r="10331">
          <cell r="T10331" t="str">
            <v>rabiv</v>
          </cell>
          <cell r="AK10331" t="str">
            <v>Waiting for proof</v>
          </cell>
          <cell r="AN10331">
            <v>0</v>
          </cell>
        </row>
        <row r="10332">
          <cell r="T10332" t="str">
            <v>johnwals</v>
          </cell>
          <cell r="AK10332" t="str">
            <v>Unresponsive Seller</v>
          </cell>
          <cell r="AN10332">
            <v>0</v>
          </cell>
        </row>
        <row r="10333">
          <cell r="T10333" t="str">
            <v>johnwals</v>
          </cell>
          <cell r="AK10333" t="str">
            <v>Unresponsive Seller</v>
          </cell>
          <cell r="AN10333">
            <v>0</v>
          </cell>
        </row>
        <row r="10334">
          <cell r="T10334" t="str">
            <v>mbbravo</v>
          </cell>
          <cell r="AK10334" t="str">
            <v>2019 UVN Proof Provided</v>
          </cell>
          <cell r="AN10334">
            <v>1</v>
          </cell>
        </row>
        <row r="10335">
          <cell r="T10335" t="str">
            <v>hashen</v>
          </cell>
          <cell r="AK10335" t="str">
            <v>Case Not Resolved</v>
          </cell>
          <cell r="AN10335">
            <v>0</v>
          </cell>
        </row>
        <row r="10336">
          <cell r="T10336" t="str">
            <v>matyldk</v>
          </cell>
          <cell r="AK10336" t="str">
            <v>Not Available</v>
          </cell>
          <cell r="AN10336">
            <v>0</v>
          </cell>
        </row>
        <row r="10337">
          <cell r="T10337" t="str">
            <v>lujang</v>
          </cell>
          <cell r="AK10337" t="str">
            <v>Unresponsive Seller</v>
          </cell>
          <cell r="AN10337">
            <v>0</v>
          </cell>
        </row>
        <row r="10338">
          <cell r="T10338" t="str">
            <v>wngmlu</v>
          </cell>
          <cell r="AK10338" t="str">
            <v>Case Not Resolved</v>
          </cell>
          <cell r="AN10338">
            <v>0</v>
          </cell>
        </row>
        <row r="10339">
          <cell r="T10339" t="str">
            <v>yitingc</v>
          </cell>
          <cell r="AK10339" t="str">
            <v>Case Not Resolved</v>
          </cell>
          <cell r="AN10339">
            <v>0</v>
          </cell>
        </row>
        <row r="10340">
          <cell r="T10340" t="str">
            <v>hashen</v>
          </cell>
          <cell r="AK10340" t="str">
            <v>VAT Uploaded</v>
          </cell>
          <cell r="AN10340">
            <v>0</v>
          </cell>
        </row>
        <row r="10341">
          <cell r="T10341" t="str">
            <v>zhaoyw</v>
          </cell>
          <cell r="AK10341" t="str">
            <v>Waiting for proof</v>
          </cell>
          <cell r="AN10341">
            <v>0</v>
          </cell>
        </row>
        <row r="10342">
          <cell r="T10342" t="str">
            <v>chiahsl</v>
          </cell>
          <cell r="AK10342" t="str">
            <v>Case Not Resolved</v>
          </cell>
          <cell r="AN10342">
            <v>0</v>
          </cell>
        </row>
        <row r="10343">
          <cell r="T10343" t="str">
            <v>yuxiam</v>
          </cell>
          <cell r="AK10343" t="str">
            <v>Case Not Resolved</v>
          </cell>
          <cell r="AN10343">
            <v>0</v>
          </cell>
        </row>
        <row r="10344">
          <cell r="T10344" t="str">
            <v>rabiv</v>
          </cell>
          <cell r="AK10344" t="str">
            <v>Waiting for proof</v>
          </cell>
          <cell r="AN10344">
            <v>0</v>
          </cell>
        </row>
        <row r="10345">
          <cell r="T10345" t="str">
            <v>wingkwal</v>
          </cell>
          <cell r="AK10345" t="str">
            <v>Case Not Resolved</v>
          </cell>
          <cell r="AN10345">
            <v>0</v>
          </cell>
        </row>
        <row r="10346">
          <cell r="T10346" t="str">
            <v>yuxiam</v>
          </cell>
          <cell r="AK10346" t="str">
            <v>Not Available</v>
          </cell>
          <cell r="AN10346">
            <v>0</v>
          </cell>
        </row>
        <row r="10347">
          <cell r="T10347" t="str">
            <v>myilun</v>
          </cell>
          <cell r="AK10347" t="str">
            <v>Not Available</v>
          </cell>
          <cell r="AN10347">
            <v>0</v>
          </cell>
        </row>
        <row r="10348">
          <cell r="T10348" t="str">
            <v>qiweiyi</v>
          </cell>
          <cell r="AK10348" t="str">
            <v>Not Available</v>
          </cell>
          <cell r="AN10348">
            <v>0</v>
          </cell>
        </row>
        <row r="10349">
          <cell r="AK10349" t="str">
            <v>Case Not Resolved</v>
          </cell>
          <cell r="AN10349">
            <v>1</v>
          </cell>
        </row>
        <row r="10350">
          <cell r="T10350" t="str">
            <v>xinru</v>
          </cell>
          <cell r="AK10350" t="str">
            <v>Not Available</v>
          </cell>
          <cell r="AN10350">
            <v>0</v>
          </cell>
        </row>
        <row r="10351">
          <cell r="T10351" t="str">
            <v>johnwals</v>
          </cell>
          <cell r="AK10351" t="str">
            <v>VAT Uploaded</v>
          </cell>
          <cell r="AN10351">
            <v>0</v>
          </cell>
        </row>
        <row r="10352">
          <cell r="T10352" t="str">
            <v>mbbravo</v>
          </cell>
          <cell r="AK10352" t="str">
            <v>2019 UVN No Proof or Rejected</v>
          </cell>
          <cell r="AN10352">
            <v>0</v>
          </cell>
        </row>
        <row r="10353">
          <cell r="T10353" t="str">
            <v>yitingc</v>
          </cell>
          <cell r="AK10353" t="str">
            <v>Case Not Resolved</v>
          </cell>
          <cell r="AN10353">
            <v>0</v>
          </cell>
        </row>
        <row r="10354">
          <cell r="T10354" t="str">
            <v>wngmlu</v>
          </cell>
          <cell r="AK10354" t="str">
            <v>Case Not Resolved</v>
          </cell>
          <cell r="AN10354">
            <v>0</v>
          </cell>
        </row>
        <row r="10355">
          <cell r="T10355" t="str">
            <v>amzcri</v>
          </cell>
          <cell r="AK10355" t="str">
            <v>VAT Uploaded</v>
          </cell>
          <cell r="AN10355">
            <v>0</v>
          </cell>
        </row>
        <row r="10356">
          <cell r="T10356" t="str">
            <v>yuqhuang</v>
          </cell>
          <cell r="AK10356" t="str">
            <v>Case Not Resolved</v>
          </cell>
          <cell r="AN10356">
            <v>0</v>
          </cell>
        </row>
        <row r="10357">
          <cell r="T10357" t="str">
            <v>wazhao</v>
          </cell>
          <cell r="AK10357" t="str">
            <v>Case Not Resolved</v>
          </cell>
          <cell r="AN10357">
            <v>0</v>
          </cell>
        </row>
        <row r="10358">
          <cell r="T10358" t="str">
            <v>hashen</v>
          </cell>
          <cell r="AK10358" t="str">
            <v>Case Not Resolved</v>
          </cell>
          <cell r="AN10358">
            <v>0</v>
          </cell>
        </row>
        <row r="10359">
          <cell r="T10359" t="str">
            <v>liuwenyu</v>
          </cell>
          <cell r="AK10359" t="str">
            <v>Case Not Resolved</v>
          </cell>
          <cell r="AN10359">
            <v>0</v>
          </cell>
        </row>
        <row r="10360">
          <cell r="AK10360" t="str">
            <v>Case Not Resolved</v>
          </cell>
          <cell r="AN10360">
            <v>0</v>
          </cell>
        </row>
        <row r="10361">
          <cell r="AK10361" t="str">
            <v>Case Not Resolved</v>
          </cell>
          <cell r="AN10361">
            <v>0</v>
          </cell>
        </row>
        <row r="10362">
          <cell r="T10362" t="str">
            <v>lnjn</v>
          </cell>
          <cell r="AK10362" t="str">
            <v>Not Available</v>
          </cell>
          <cell r="AN10362">
            <v>0</v>
          </cell>
        </row>
        <row r="10363">
          <cell r="T10363" t="str">
            <v>wuying</v>
          </cell>
          <cell r="AK10363" t="str">
            <v>Not Available</v>
          </cell>
          <cell r="AN10363">
            <v>0</v>
          </cell>
        </row>
        <row r="10364">
          <cell r="AK10364" t="str">
            <v>2019 UVN Proof Provided</v>
          </cell>
          <cell r="AN10364">
            <v>0</v>
          </cell>
        </row>
        <row r="10365">
          <cell r="T10365" t="str">
            <v>mbbravo</v>
          </cell>
          <cell r="AK10365" t="str">
            <v>2019 UVN No Proof or Rejected</v>
          </cell>
          <cell r="AN10365">
            <v>0</v>
          </cell>
        </row>
        <row r="10366">
          <cell r="T10366" t="str">
            <v>corkeryr</v>
          </cell>
          <cell r="AK10366" t="str">
            <v>2019 UVN Proof Provided</v>
          </cell>
          <cell r="AN10366">
            <v>0</v>
          </cell>
        </row>
        <row r="10367">
          <cell r="T10367" t="str">
            <v>johnwals</v>
          </cell>
          <cell r="AK10367" t="str">
            <v>Unresponsive Seller</v>
          </cell>
          <cell r="AN10367">
            <v>0</v>
          </cell>
        </row>
        <row r="10368">
          <cell r="T10368" t="str">
            <v>rabiv</v>
          </cell>
          <cell r="AK10368" t="str">
            <v>Valid proof provided</v>
          </cell>
          <cell r="AN10368">
            <v>0</v>
          </cell>
        </row>
        <row r="10369">
          <cell r="T10369" t="str">
            <v>hashen</v>
          </cell>
          <cell r="AK10369" t="str">
            <v>Case Not Resolved</v>
          </cell>
          <cell r="AN10369">
            <v>0</v>
          </cell>
        </row>
        <row r="10370">
          <cell r="T10370" t="str">
            <v>hashen</v>
          </cell>
          <cell r="AK10370" t="str">
            <v>Case Not Resolved</v>
          </cell>
          <cell r="AN10370">
            <v>0</v>
          </cell>
        </row>
        <row r="10371">
          <cell r="T10371" t="str">
            <v>rabiv</v>
          </cell>
          <cell r="AK10371" t="str">
            <v>VAT Uploaded</v>
          </cell>
          <cell r="AN10371">
            <v>0</v>
          </cell>
        </row>
        <row r="10372">
          <cell r="T10372" t="str">
            <v>hashen</v>
          </cell>
          <cell r="AK10372" t="str">
            <v>Case Not Resolved</v>
          </cell>
          <cell r="AN10372">
            <v>0</v>
          </cell>
        </row>
        <row r="10373">
          <cell r="T10373" t="str">
            <v>yitingc</v>
          </cell>
          <cell r="AK10373" t="str">
            <v>Case Not Resolved</v>
          </cell>
          <cell r="AN10373">
            <v>0</v>
          </cell>
        </row>
        <row r="10374">
          <cell r="T10374" t="str">
            <v>wazhao</v>
          </cell>
          <cell r="AK10374" t="str">
            <v>Case Not Resolved</v>
          </cell>
          <cell r="AN10374">
            <v>0</v>
          </cell>
        </row>
        <row r="10375">
          <cell r="T10375" t="str">
            <v>rabiv</v>
          </cell>
          <cell r="AK10375" t="str">
            <v>Waiting for proof</v>
          </cell>
          <cell r="AN10375">
            <v>0</v>
          </cell>
        </row>
        <row r="10376">
          <cell r="T10376" t="str">
            <v>yuqhuang</v>
          </cell>
          <cell r="AK10376" t="str">
            <v>Case Not Resolved</v>
          </cell>
          <cell r="AN10376">
            <v>0</v>
          </cell>
        </row>
        <row r="10377">
          <cell r="T10377" t="str">
            <v>liuwenyu</v>
          </cell>
          <cell r="AK10377" t="str">
            <v>Case Not Resolved</v>
          </cell>
          <cell r="AN10377">
            <v>0</v>
          </cell>
        </row>
        <row r="10378">
          <cell r="T10378" t="str">
            <v>yitingc</v>
          </cell>
          <cell r="AK10378" t="str">
            <v>Case Not Resolved</v>
          </cell>
          <cell r="AN10378">
            <v>0</v>
          </cell>
        </row>
        <row r="10379">
          <cell r="T10379" t="str">
            <v>yuqhuang</v>
          </cell>
          <cell r="AK10379" t="str">
            <v>Case Not Resolved</v>
          </cell>
          <cell r="AN10379">
            <v>0</v>
          </cell>
        </row>
        <row r="10380">
          <cell r="T10380" t="str">
            <v>hashen</v>
          </cell>
          <cell r="AK10380" t="str">
            <v>VAT Uploaded</v>
          </cell>
          <cell r="AN10380">
            <v>0</v>
          </cell>
        </row>
        <row r="10381">
          <cell r="T10381" t="str">
            <v>hashen</v>
          </cell>
          <cell r="AK10381" t="str">
            <v>Case Not Resolved</v>
          </cell>
          <cell r="AN10381">
            <v>0</v>
          </cell>
        </row>
        <row r="10382">
          <cell r="T10382" t="str">
            <v>wanjiali</v>
          </cell>
          <cell r="AK10382" t="str">
            <v>Not Available</v>
          </cell>
          <cell r="AN10382">
            <v>0</v>
          </cell>
        </row>
        <row r="10383">
          <cell r="T10383" t="str">
            <v>rabiv</v>
          </cell>
          <cell r="AK10383" t="str">
            <v>VAT Uploaded</v>
          </cell>
          <cell r="AN10383">
            <v>0</v>
          </cell>
        </row>
        <row r="10384">
          <cell r="T10384" t="str">
            <v>johnwals</v>
          </cell>
          <cell r="AK10384" t="str">
            <v>2019 UVN Proof Provided</v>
          </cell>
          <cell r="AN10384">
            <v>0</v>
          </cell>
        </row>
        <row r="10385">
          <cell r="T10385" t="str">
            <v>mukimovt</v>
          </cell>
          <cell r="AK10385" t="str">
            <v>VAT Uploaded</v>
          </cell>
          <cell r="AN10385">
            <v>0</v>
          </cell>
        </row>
        <row r="10386">
          <cell r="T10386" t="str">
            <v>hashen</v>
          </cell>
          <cell r="AK10386" t="str">
            <v>Case Not Resolved</v>
          </cell>
          <cell r="AN10386">
            <v>0</v>
          </cell>
        </row>
        <row r="10387">
          <cell r="T10387" t="str">
            <v>soriniss</v>
          </cell>
          <cell r="AK10387" t="str">
            <v>VAT Uploaded</v>
          </cell>
          <cell r="AN10387">
            <v>1</v>
          </cell>
        </row>
        <row r="10388">
          <cell r="T10388" t="str">
            <v>hashen</v>
          </cell>
          <cell r="AK10388" t="str">
            <v>Case Not Resolved</v>
          </cell>
          <cell r="AN10388">
            <v>0</v>
          </cell>
        </row>
        <row r="10389">
          <cell r="T10389" t="str">
            <v>hashen</v>
          </cell>
          <cell r="AK10389" t="str">
            <v>Case Not Resolved</v>
          </cell>
          <cell r="AN10389">
            <v>0</v>
          </cell>
        </row>
        <row r="10390">
          <cell r="T10390" t="str">
            <v>hashen</v>
          </cell>
          <cell r="AK10390" t="str">
            <v>Case Not Resolved</v>
          </cell>
          <cell r="AN10390">
            <v>0</v>
          </cell>
        </row>
        <row r="10391">
          <cell r="T10391" t="str">
            <v>hashen</v>
          </cell>
          <cell r="AK10391" t="str">
            <v>Case Not Resolved</v>
          </cell>
          <cell r="AN10391">
            <v>0</v>
          </cell>
        </row>
        <row r="10392">
          <cell r="T10392" t="str">
            <v>matyldk</v>
          </cell>
          <cell r="AK10392" t="str">
            <v>Not Available</v>
          </cell>
          <cell r="AN10392">
            <v>0</v>
          </cell>
        </row>
        <row r="10393">
          <cell r="T10393" t="str">
            <v>yuqhuang</v>
          </cell>
          <cell r="AK10393" t="str">
            <v>Case Not Resolved</v>
          </cell>
          <cell r="AN10393">
            <v>0</v>
          </cell>
        </row>
        <row r="10394">
          <cell r="T10394" t="str">
            <v>immatte</v>
          </cell>
          <cell r="AK10394" t="str">
            <v>Other - No Applicable Reason Code</v>
          </cell>
          <cell r="AN10394">
            <v>0</v>
          </cell>
        </row>
        <row r="10395">
          <cell r="T10395" t="str">
            <v>hashen</v>
          </cell>
          <cell r="AK10395" t="str">
            <v>Case Not Resolved</v>
          </cell>
          <cell r="AN10395">
            <v>0</v>
          </cell>
        </row>
        <row r="10396">
          <cell r="T10396" t="str">
            <v>mukimovt</v>
          </cell>
          <cell r="AK10396" t="str">
            <v>Giving up account</v>
          </cell>
          <cell r="AN10396">
            <v>0</v>
          </cell>
        </row>
        <row r="10397">
          <cell r="T10397" t="str">
            <v>yuqhuang</v>
          </cell>
          <cell r="AK10397" t="str">
            <v>Case Not Resolved</v>
          </cell>
          <cell r="AN10397">
            <v>0</v>
          </cell>
        </row>
        <row r="10398">
          <cell r="T10398" t="str">
            <v>mukimovt</v>
          </cell>
          <cell r="AK10398" t="str">
            <v>Giving up account</v>
          </cell>
          <cell r="AN10398">
            <v>0</v>
          </cell>
        </row>
        <row r="10399">
          <cell r="T10399" t="str">
            <v>hashen</v>
          </cell>
          <cell r="AK10399" t="str">
            <v>Case Not Resolved</v>
          </cell>
          <cell r="AN10399">
            <v>0</v>
          </cell>
        </row>
        <row r="10400">
          <cell r="T10400" t="str">
            <v>lisiqun</v>
          </cell>
          <cell r="AK10400" t="str">
            <v>Case Not Resolved</v>
          </cell>
          <cell r="AN10400">
            <v>0</v>
          </cell>
        </row>
        <row r="10401">
          <cell r="T10401" t="str">
            <v>xiaogren</v>
          </cell>
          <cell r="AK10401" t="str">
            <v>Case Not Resolved</v>
          </cell>
          <cell r="AN10401">
            <v>0</v>
          </cell>
        </row>
        <row r="10402">
          <cell r="AK10402" t="str">
            <v>Case Not Resolved</v>
          </cell>
          <cell r="AN10402">
            <v>0</v>
          </cell>
        </row>
        <row r="10403">
          <cell r="T10403" t="str">
            <v>soriniss</v>
          </cell>
          <cell r="AK10403" t="str">
            <v>VAT Uploaded</v>
          </cell>
          <cell r="AN10403">
            <v>0</v>
          </cell>
        </row>
        <row r="10404">
          <cell r="AK10404" t="str">
            <v>2019 UVN Proof Provided</v>
          </cell>
          <cell r="AN10404">
            <v>0</v>
          </cell>
        </row>
        <row r="10405">
          <cell r="T10405" t="str">
            <v>mukimovt</v>
          </cell>
          <cell r="AK10405" t="str">
            <v>Waiting for proof</v>
          </cell>
          <cell r="AN10405">
            <v>0</v>
          </cell>
        </row>
        <row r="10406">
          <cell r="T10406" t="str">
            <v>yuqhuang</v>
          </cell>
          <cell r="AK10406" t="str">
            <v>Case Not Resolved</v>
          </cell>
          <cell r="AN10406">
            <v>0</v>
          </cell>
        </row>
        <row r="10407">
          <cell r="T10407" t="str">
            <v>chiahsl</v>
          </cell>
          <cell r="AK10407" t="str">
            <v>Case Not Resolved</v>
          </cell>
          <cell r="AN10407">
            <v>0</v>
          </cell>
        </row>
        <row r="10408">
          <cell r="T10408" t="str">
            <v>zhaoyw</v>
          </cell>
          <cell r="AK10408" t="str">
            <v>Valid proof provided</v>
          </cell>
          <cell r="AN10408">
            <v>0</v>
          </cell>
        </row>
        <row r="10409">
          <cell r="T10409" t="str">
            <v>yumengya</v>
          </cell>
          <cell r="AK10409" t="str">
            <v>Case Not Resolved</v>
          </cell>
          <cell r="AN10409">
            <v>0</v>
          </cell>
        </row>
        <row r="10410">
          <cell r="T10410" t="str">
            <v>hashen</v>
          </cell>
          <cell r="AK10410" t="str">
            <v>Case Not Resolved</v>
          </cell>
          <cell r="AN10410">
            <v>0</v>
          </cell>
        </row>
        <row r="10411">
          <cell r="T10411" t="str">
            <v>lisiqun</v>
          </cell>
          <cell r="AK10411" t="str">
            <v>Case Not Resolved</v>
          </cell>
          <cell r="AN10411">
            <v>0</v>
          </cell>
        </row>
        <row r="10412">
          <cell r="T10412" t="str">
            <v>liuwenyu</v>
          </cell>
          <cell r="AK10412" t="str">
            <v>Case Not Resolved</v>
          </cell>
          <cell r="AN10412">
            <v>0</v>
          </cell>
        </row>
        <row r="10413">
          <cell r="T10413" t="str">
            <v>hashen</v>
          </cell>
          <cell r="AK10413" t="str">
            <v>Case Not Resolved</v>
          </cell>
          <cell r="AN10413">
            <v>0</v>
          </cell>
        </row>
        <row r="10414">
          <cell r="T10414" t="str">
            <v>zhizha</v>
          </cell>
          <cell r="AK10414" t="str">
            <v>Case Not Resolved</v>
          </cell>
          <cell r="AN10414">
            <v>0</v>
          </cell>
        </row>
        <row r="10415">
          <cell r="T10415" t="str">
            <v>liuwenyu</v>
          </cell>
          <cell r="AK10415" t="str">
            <v>Not Available</v>
          </cell>
          <cell r="AN10415">
            <v>0</v>
          </cell>
        </row>
        <row r="10416">
          <cell r="T10416" t="str">
            <v>lnjn</v>
          </cell>
          <cell r="AK10416" t="str">
            <v>Not Available</v>
          </cell>
          <cell r="AN10416">
            <v>0</v>
          </cell>
        </row>
        <row r="10417">
          <cell r="T10417" t="str">
            <v>sunhengy</v>
          </cell>
          <cell r="AK10417" t="str">
            <v>Not Available</v>
          </cell>
          <cell r="AN10417">
            <v>0</v>
          </cell>
        </row>
        <row r="10418">
          <cell r="T10418" t="str">
            <v>mbbravo</v>
          </cell>
          <cell r="AK10418" t="str">
            <v>VAT Uploaded</v>
          </cell>
          <cell r="AN10418">
            <v>0</v>
          </cell>
        </row>
        <row r="10419">
          <cell r="T10419" t="str">
            <v>myilun</v>
          </cell>
          <cell r="AK10419" t="str">
            <v>Not Available</v>
          </cell>
          <cell r="AN10419">
            <v>0</v>
          </cell>
        </row>
        <row r="10420">
          <cell r="T10420" t="str">
            <v>yuxiam</v>
          </cell>
          <cell r="AK10420" t="str">
            <v>Not Available</v>
          </cell>
          <cell r="AN10420">
            <v>0</v>
          </cell>
        </row>
        <row r="10421">
          <cell r="T10421" t="str">
            <v>mukimovt</v>
          </cell>
          <cell r="AK10421" t="str">
            <v>VAT Uploaded</v>
          </cell>
          <cell r="AN10421">
            <v>0</v>
          </cell>
        </row>
        <row r="10422">
          <cell r="T10422" t="str">
            <v>rabiv</v>
          </cell>
          <cell r="AK10422" t="str">
            <v>Other VAT Question</v>
          </cell>
          <cell r="AN10422">
            <v>0</v>
          </cell>
        </row>
        <row r="10423">
          <cell r="T10423" t="str">
            <v>johnwals</v>
          </cell>
          <cell r="AK10423" t="str">
            <v>Waiting for proof</v>
          </cell>
          <cell r="AN10423">
            <v>5</v>
          </cell>
        </row>
        <row r="10424">
          <cell r="T10424" t="str">
            <v>johnwals</v>
          </cell>
          <cell r="AK10424" t="str">
            <v>Unresponsive Seller</v>
          </cell>
          <cell r="AN10424">
            <v>0</v>
          </cell>
        </row>
        <row r="10425">
          <cell r="T10425" t="str">
            <v>hashen</v>
          </cell>
          <cell r="AK10425" t="str">
            <v>Case Not Resolved</v>
          </cell>
          <cell r="AN10425">
            <v>0</v>
          </cell>
        </row>
        <row r="10426">
          <cell r="T10426" t="str">
            <v>yitingc</v>
          </cell>
          <cell r="AK10426" t="str">
            <v>Case Not Resolved</v>
          </cell>
          <cell r="AN10426">
            <v>0</v>
          </cell>
        </row>
        <row r="10427">
          <cell r="T10427" t="str">
            <v>amzcri</v>
          </cell>
          <cell r="AK10427" t="str">
            <v>Other - No Applicable Reason Code</v>
          </cell>
          <cell r="AN10427">
            <v>0</v>
          </cell>
        </row>
        <row r="10428">
          <cell r="T10428" t="str">
            <v>mukimovt</v>
          </cell>
          <cell r="AK10428" t="str">
            <v>Waiting for proof</v>
          </cell>
          <cell r="AN10428">
            <v>0</v>
          </cell>
        </row>
        <row r="10429">
          <cell r="T10429" t="str">
            <v>lisiqun</v>
          </cell>
          <cell r="AK10429" t="str">
            <v>Case Not Resolved</v>
          </cell>
          <cell r="AN10429">
            <v>0</v>
          </cell>
        </row>
        <row r="10430">
          <cell r="T10430" t="str">
            <v>chenhaiw</v>
          </cell>
          <cell r="AK10430" t="str">
            <v>VISA Light Interested</v>
          </cell>
          <cell r="AN10430">
            <v>0</v>
          </cell>
        </row>
        <row r="10431">
          <cell r="T10431" t="str">
            <v>hashen</v>
          </cell>
          <cell r="AK10431" t="str">
            <v>VAT Uploaded</v>
          </cell>
          <cell r="AN10431">
            <v>0</v>
          </cell>
        </row>
        <row r="10432">
          <cell r="T10432" t="str">
            <v>zhizha</v>
          </cell>
          <cell r="AK10432" t="str">
            <v>Case Not Resolved</v>
          </cell>
          <cell r="AN10432">
            <v>0</v>
          </cell>
        </row>
        <row r="10433">
          <cell r="T10433" t="str">
            <v>wingkwal</v>
          </cell>
          <cell r="AK10433" t="str">
            <v>Valid proof provided</v>
          </cell>
          <cell r="AN10433">
            <v>0</v>
          </cell>
        </row>
        <row r="10434">
          <cell r="T10434" t="str">
            <v>lujang</v>
          </cell>
          <cell r="AK10434" t="str">
            <v>Not Available</v>
          </cell>
          <cell r="AN10434">
            <v>0</v>
          </cell>
        </row>
        <row r="10435">
          <cell r="T10435" t="str">
            <v>zhaoyua</v>
          </cell>
          <cell r="AK10435" t="str">
            <v>Not Available</v>
          </cell>
          <cell r="AN10435">
            <v>0</v>
          </cell>
        </row>
        <row r="10436">
          <cell r="T10436" t="str">
            <v>mbbravo</v>
          </cell>
          <cell r="AK10436" t="str">
            <v>VAT Uploaded</v>
          </cell>
          <cell r="AN10436">
            <v>2</v>
          </cell>
        </row>
        <row r="10437">
          <cell r="T10437" t="str">
            <v>mbbravo</v>
          </cell>
          <cell r="AK10437" t="str">
            <v>VAT Uploaded</v>
          </cell>
          <cell r="AN10437">
            <v>0</v>
          </cell>
        </row>
        <row r="10438">
          <cell r="T10438" t="str">
            <v>lnjn</v>
          </cell>
          <cell r="AK10438" t="str">
            <v>2019 UVN Proof Provided</v>
          </cell>
          <cell r="AN10438">
            <v>0</v>
          </cell>
        </row>
        <row r="10439">
          <cell r="T10439" t="str">
            <v>soriniss</v>
          </cell>
          <cell r="AK10439" t="str">
            <v>Other - No Applicable Reason Code</v>
          </cell>
          <cell r="AN10439">
            <v>0</v>
          </cell>
        </row>
        <row r="10440">
          <cell r="T10440" t="str">
            <v>johnwals</v>
          </cell>
          <cell r="AK10440" t="str">
            <v>VAT Uploaded</v>
          </cell>
          <cell r="AN10440">
            <v>0</v>
          </cell>
        </row>
        <row r="10441">
          <cell r="T10441" t="str">
            <v>ninagian</v>
          </cell>
          <cell r="AK10441" t="str">
            <v>Other VAT Question</v>
          </cell>
          <cell r="AN10441">
            <v>0</v>
          </cell>
        </row>
        <row r="10442">
          <cell r="T10442" t="str">
            <v>yitingc</v>
          </cell>
          <cell r="AK10442" t="str">
            <v>Case Not Resolved</v>
          </cell>
          <cell r="AN10442">
            <v>0</v>
          </cell>
        </row>
        <row r="10443">
          <cell r="T10443" t="str">
            <v>liuwenyu</v>
          </cell>
          <cell r="AK10443" t="str">
            <v>Case Not Resolved</v>
          </cell>
          <cell r="AN10443">
            <v>0</v>
          </cell>
        </row>
        <row r="10444">
          <cell r="T10444" t="str">
            <v>liuwenyu</v>
          </cell>
          <cell r="AK10444" t="str">
            <v>Case Not Resolved</v>
          </cell>
          <cell r="AN10444">
            <v>0</v>
          </cell>
        </row>
        <row r="10445">
          <cell r="T10445" t="str">
            <v>hashen</v>
          </cell>
          <cell r="AK10445" t="str">
            <v>Case Not Resolved</v>
          </cell>
          <cell r="AN10445">
            <v>0</v>
          </cell>
        </row>
        <row r="10446">
          <cell r="T10446" t="str">
            <v>yumengya</v>
          </cell>
          <cell r="AK10446" t="str">
            <v>Case Not Resolved</v>
          </cell>
          <cell r="AN10446">
            <v>0</v>
          </cell>
        </row>
        <row r="10447">
          <cell r="T10447" t="str">
            <v>lnjn</v>
          </cell>
          <cell r="AK10447" t="str">
            <v>Case Not Resolved</v>
          </cell>
          <cell r="AN10447">
            <v>1</v>
          </cell>
        </row>
        <row r="10448">
          <cell r="AK10448" t="str">
            <v>Case Not Resolved</v>
          </cell>
          <cell r="AN10448">
            <v>1</v>
          </cell>
        </row>
        <row r="10449">
          <cell r="T10449" t="str">
            <v>corkeryr</v>
          </cell>
          <cell r="AK10449" t="str">
            <v>2019 UVN Proof Provided</v>
          </cell>
          <cell r="AN10449">
            <v>0</v>
          </cell>
        </row>
        <row r="10450">
          <cell r="T10450" t="str">
            <v>wingkwal</v>
          </cell>
          <cell r="AK10450" t="str">
            <v>Not Available</v>
          </cell>
          <cell r="AN10450">
            <v>0</v>
          </cell>
        </row>
        <row r="10451">
          <cell r="T10451" t="str">
            <v>myilun</v>
          </cell>
          <cell r="AK10451" t="str">
            <v>Not Available</v>
          </cell>
          <cell r="AN10451">
            <v>0</v>
          </cell>
        </row>
        <row r="10452">
          <cell r="T10452" t="str">
            <v>myilun</v>
          </cell>
          <cell r="AK10452" t="str">
            <v>Not Available</v>
          </cell>
          <cell r="AN10452">
            <v>0</v>
          </cell>
        </row>
        <row r="10453">
          <cell r="T10453" t="str">
            <v>johnwals</v>
          </cell>
          <cell r="AK10453" t="str">
            <v>Unresponsive Seller</v>
          </cell>
          <cell r="AN10453">
            <v>0</v>
          </cell>
        </row>
        <row r="10454">
          <cell r="T10454" t="str">
            <v>hashen</v>
          </cell>
          <cell r="AK10454" t="str">
            <v>Case Not Resolved</v>
          </cell>
          <cell r="AN10454">
            <v>0</v>
          </cell>
        </row>
        <row r="10455">
          <cell r="T10455" t="str">
            <v>yuntang</v>
          </cell>
          <cell r="AK10455" t="str">
            <v>Case Not Resolved</v>
          </cell>
          <cell r="AN10455">
            <v>0</v>
          </cell>
        </row>
        <row r="10456">
          <cell r="T10456" t="str">
            <v>yitingc</v>
          </cell>
          <cell r="AK10456" t="str">
            <v>Case Not Resolved</v>
          </cell>
          <cell r="AN10456">
            <v>0</v>
          </cell>
        </row>
        <row r="10457">
          <cell r="T10457" t="str">
            <v>yitingc</v>
          </cell>
          <cell r="AK10457" t="str">
            <v>Case Not Resolved</v>
          </cell>
          <cell r="AN10457">
            <v>0</v>
          </cell>
        </row>
        <row r="10458">
          <cell r="T10458" t="str">
            <v>yuqhuang</v>
          </cell>
          <cell r="AK10458" t="str">
            <v>Case Not Resolved</v>
          </cell>
          <cell r="AN10458">
            <v>0</v>
          </cell>
        </row>
        <row r="10459">
          <cell r="T10459" t="str">
            <v>liuwenyu</v>
          </cell>
          <cell r="AK10459" t="str">
            <v>Case Not Resolved</v>
          </cell>
          <cell r="AN10459">
            <v>0</v>
          </cell>
        </row>
        <row r="10460">
          <cell r="T10460" t="str">
            <v>yuqhuang</v>
          </cell>
          <cell r="AK10460" t="str">
            <v>Case Not Resolved</v>
          </cell>
          <cell r="AN10460">
            <v>0</v>
          </cell>
        </row>
        <row r="10461">
          <cell r="T10461" t="str">
            <v>lujang</v>
          </cell>
          <cell r="AK10461" t="str">
            <v>Case Not Resolved</v>
          </cell>
          <cell r="AN10461">
            <v>0</v>
          </cell>
        </row>
        <row r="10462">
          <cell r="T10462" t="str">
            <v>hashen</v>
          </cell>
          <cell r="AK10462" t="str">
            <v>VAT Uploaded</v>
          </cell>
          <cell r="AN10462">
            <v>0</v>
          </cell>
        </row>
        <row r="10463">
          <cell r="T10463" t="str">
            <v>hashen</v>
          </cell>
          <cell r="AK10463" t="str">
            <v>Case Not Resolved</v>
          </cell>
          <cell r="AN10463">
            <v>0</v>
          </cell>
        </row>
        <row r="10464">
          <cell r="T10464" t="str">
            <v>zhizha</v>
          </cell>
          <cell r="AK10464" t="str">
            <v>Case Not Resolved</v>
          </cell>
          <cell r="AN10464">
            <v>0</v>
          </cell>
        </row>
        <row r="10465">
          <cell r="T10465" t="str">
            <v>zhaoyua</v>
          </cell>
          <cell r="AK10465" t="str">
            <v>Not Available</v>
          </cell>
          <cell r="AN10465">
            <v>0</v>
          </cell>
        </row>
        <row r="10466">
          <cell r="T10466" t="str">
            <v>lujang</v>
          </cell>
          <cell r="AK10466" t="str">
            <v>Not Available</v>
          </cell>
          <cell r="AN10466">
            <v>0</v>
          </cell>
        </row>
        <row r="10467">
          <cell r="T10467" t="str">
            <v>chenhaiw</v>
          </cell>
          <cell r="AK10467" t="str">
            <v>Not Available</v>
          </cell>
          <cell r="AN10467">
            <v>0</v>
          </cell>
        </row>
        <row r="10468">
          <cell r="T10468" t="str">
            <v>luyingao</v>
          </cell>
          <cell r="AK10468" t="str">
            <v>Not Available</v>
          </cell>
          <cell r="AN10468">
            <v>0</v>
          </cell>
        </row>
        <row r="10469">
          <cell r="T10469" t="str">
            <v>johnwals</v>
          </cell>
          <cell r="AK10469" t="str">
            <v>Case Not Resolved</v>
          </cell>
          <cell r="AN10469">
            <v>0</v>
          </cell>
        </row>
        <row r="10470">
          <cell r="T10470" t="str">
            <v>johnwals</v>
          </cell>
          <cell r="AK10470" t="str">
            <v>2019 UVN No Proof or Rejected</v>
          </cell>
          <cell r="AN10470">
            <v>0</v>
          </cell>
        </row>
        <row r="10471">
          <cell r="T10471" t="str">
            <v>johnwals</v>
          </cell>
          <cell r="AK10471" t="str">
            <v>Case Not Resolved</v>
          </cell>
          <cell r="AN10471">
            <v>0</v>
          </cell>
        </row>
        <row r="10472">
          <cell r="T10472" t="str">
            <v>mukimovt</v>
          </cell>
          <cell r="AK10472" t="str">
            <v>Giving up account</v>
          </cell>
          <cell r="AN10472">
            <v>0</v>
          </cell>
        </row>
        <row r="10473">
          <cell r="T10473" t="str">
            <v>johnwals</v>
          </cell>
          <cell r="AK10473" t="str">
            <v>Unresponsive Seller</v>
          </cell>
          <cell r="AN10473">
            <v>0</v>
          </cell>
        </row>
        <row r="10474">
          <cell r="T10474" t="str">
            <v>ninagian</v>
          </cell>
          <cell r="AK10474" t="str">
            <v>Other VAT Question</v>
          </cell>
          <cell r="AN10474">
            <v>0</v>
          </cell>
        </row>
        <row r="10475">
          <cell r="T10475" t="str">
            <v>mbbravo</v>
          </cell>
          <cell r="AK10475" t="str">
            <v>2019 UVN No Proof or Rejected</v>
          </cell>
          <cell r="AN10475">
            <v>0</v>
          </cell>
        </row>
        <row r="10476">
          <cell r="T10476" t="str">
            <v>mbbravo</v>
          </cell>
          <cell r="AK10476" t="str">
            <v>Case Not Resolved</v>
          </cell>
          <cell r="AN10476">
            <v>0</v>
          </cell>
        </row>
        <row r="10477">
          <cell r="T10477" t="str">
            <v>mbbravo</v>
          </cell>
          <cell r="AK10477" t="str">
            <v>2019 UVN No Proof or Rejected</v>
          </cell>
          <cell r="AN10477">
            <v>0</v>
          </cell>
        </row>
        <row r="10478">
          <cell r="T10478" t="str">
            <v>hashen</v>
          </cell>
          <cell r="AK10478" t="str">
            <v>Case Not Resolved</v>
          </cell>
          <cell r="AN10478">
            <v>0</v>
          </cell>
        </row>
        <row r="10479">
          <cell r="T10479" t="str">
            <v>johnwals</v>
          </cell>
          <cell r="AK10479" t="str">
            <v>Case Not Resolved</v>
          </cell>
          <cell r="AN10479">
            <v>0</v>
          </cell>
        </row>
        <row r="10480">
          <cell r="T10480" t="str">
            <v>johnwals</v>
          </cell>
          <cell r="AK10480" t="str">
            <v>VAT Uploaded</v>
          </cell>
          <cell r="AN10480">
            <v>0</v>
          </cell>
        </row>
        <row r="10481">
          <cell r="T10481" t="str">
            <v>immatte</v>
          </cell>
          <cell r="AK10481" t="str">
            <v>Unresponsive Seller</v>
          </cell>
          <cell r="AN10481">
            <v>0</v>
          </cell>
        </row>
        <row r="10482">
          <cell r="T10482" t="str">
            <v>lisiqun</v>
          </cell>
          <cell r="AK10482" t="str">
            <v>Case Not Resolved</v>
          </cell>
          <cell r="AN10482">
            <v>0</v>
          </cell>
        </row>
        <row r="10483">
          <cell r="T10483" t="str">
            <v>liuwenyu</v>
          </cell>
          <cell r="AK10483" t="str">
            <v>Case Not Resolved</v>
          </cell>
          <cell r="AN10483">
            <v>0</v>
          </cell>
        </row>
        <row r="10484">
          <cell r="T10484" t="str">
            <v>wingkwal</v>
          </cell>
          <cell r="AK10484" t="str">
            <v>Valid proof provided</v>
          </cell>
          <cell r="AN10484">
            <v>0</v>
          </cell>
        </row>
        <row r="10485">
          <cell r="T10485" t="str">
            <v>hashen</v>
          </cell>
          <cell r="AK10485" t="str">
            <v>VAT Uploaded</v>
          </cell>
          <cell r="AN10485">
            <v>0</v>
          </cell>
        </row>
        <row r="10486">
          <cell r="T10486" t="str">
            <v>johnwals</v>
          </cell>
          <cell r="AK10486" t="str">
            <v>Case Not Resolved</v>
          </cell>
          <cell r="AN10486">
            <v>0</v>
          </cell>
        </row>
        <row r="10487">
          <cell r="T10487" t="str">
            <v>cillianc</v>
          </cell>
          <cell r="AK10487" t="str">
            <v>Waiting for proof</v>
          </cell>
          <cell r="AN10487">
            <v>2</v>
          </cell>
        </row>
        <row r="10488">
          <cell r="T10488" t="str">
            <v>yumengya</v>
          </cell>
          <cell r="AK10488" t="str">
            <v>2019 UVN Proof Provided</v>
          </cell>
          <cell r="AN10488">
            <v>0</v>
          </cell>
        </row>
        <row r="10489">
          <cell r="AK10489" t="str">
            <v>Case Not Resolved</v>
          </cell>
          <cell r="AN10489">
            <v>1</v>
          </cell>
        </row>
        <row r="10490">
          <cell r="T10490" t="str">
            <v>lnjn</v>
          </cell>
          <cell r="AK10490" t="str">
            <v>Not Available</v>
          </cell>
          <cell r="AN10490">
            <v>0</v>
          </cell>
        </row>
        <row r="10491">
          <cell r="T10491" t="str">
            <v>wenzchen</v>
          </cell>
          <cell r="AK10491" t="str">
            <v>Not Available</v>
          </cell>
          <cell r="AN10491">
            <v>0</v>
          </cell>
        </row>
        <row r="10492">
          <cell r="T10492" t="str">
            <v>choyi</v>
          </cell>
          <cell r="AK10492" t="str">
            <v>Not Available</v>
          </cell>
          <cell r="AN10492">
            <v>0</v>
          </cell>
        </row>
        <row r="10493">
          <cell r="AK10493" t="str">
            <v>Case Not Resolved</v>
          </cell>
          <cell r="AN10493">
            <v>0</v>
          </cell>
        </row>
        <row r="10494">
          <cell r="T10494" t="str">
            <v>qiweiyi</v>
          </cell>
          <cell r="AK10494" t="str">
            <v>Not Available</v>
          </cell>
          <cell r="AN10494">
            <v>0</v>
          </cell>
        </row>
        <row r="10495">
          <cell r="T10495" t="str">
            <v>mbbravo</v>
          </cell>
          <cell r="AK10495" t="str">
            <v>2019 UVN No Proof or Rejected</v>
          </cell>
          <cell r="AN10495">
            <v>0</v>
          </cell>
        </row>
        <row r="10496">
          <cell r="T10496" t="str">
            <v>johnwals</v>
          </cell>
          <cell r="AK10496" t="str">
            <v>2019 UVN No Proof or Rejected</v>
          </cell>
          <cell r="AN10496">
            <v>0</v>
          </cell>
        </row>
        <row r="10497">
          <cell r="T10497" t="str">
            <v>rabiv</v>
          </cell>
          <cell r="AK10497" t="str">
            <v>Other - No Applicable Reason Code</v>
          </cell>
          <cell r="AN10497">
            <v>0</v>
          </cell>
        </row>
        <row r="10498">
          <cell r="T10498" t="str">
            <v>corkeryr</v>
          </cell>
          <cell r="AK10498" t="str">
            <v>Valid proof provided</v>
          </cell>
          <cell r="AN10498">
            <v>0</v>
          </cell>
        </row>
        <row r="10499">
          <cell r="T10499" t="str">
            <v>johnwals</v>
          </cell>
          <cell r="AK10499" t="str">
            <v>Unresponsive Seller</v>
          </cell>
          <cell r="AN10499">
            <v>0</v>
          </cell>
        </row>
        <row r="10500">
          <cell r="T10500" t="str">
            <v>ninagian</v>
          </cell>
          <cell r="AK10500" t="str">
            <v>Other VAT Question</v>
          </cell>
          <cell r="AN10500">
            <v>0</v>
          </cell>
        </row>
        <row r="10501">
          <cell r="T10501" t="str">
            <v>mukimovt</v>
          </cell>
          <cell r="AK10501" t="str">
            <v>Waiting for proof</v>
          </cell>
          <cell r="AN10501">
            <v>0</v>
          </cell>
        </row>
        <row r="10502">
          <cell r="T10502" t="str">
            <v>yuntang</v>
          </cell>
          <cell r="AK10502" t="str">
            <v>Case Not Resolved</v>
          </cell>
          <cell r="AN10502">
            <v>0</v>
          </cell>
        </row>
        <row r="10503">
          <cell r="T10503" t="str">
            <v>yitingc</v>
          </cell>
          <cell r="AK10503" t="str">
            <v>Case Not Resolved</v>
          </cell>
          <cell r="AN10503">
            <v>0</v>
          </cell>
        </row>
        <row r="10504">
          <cell r="T10504" t="str">
            <v>liuwenyu</v>
          </cell>
          <cell r="AK10504" t="str">
            <v>Case Not Resolved</v>
          </cell>
          <cell r="AN10504">
            <v>0</v>
          </cell>
        </row>
        <row r="10505">
          <cell r="T10505" t="str">
            <v>soriniss</v>
          </cell>
          <cell r="AK10505" t="str">
            <v>VAT Uploaded</v>
          </cell>
          <cell r="AN10505">
            <v>0</v>
          </cell>
        </row>
        <row r="10506">
          <cell r="T10506" t="str">
            <v>hashen</v>
          </cell>
          <cell r="AK10506" t="str">
            <v>VAT Uploaded</v>
          </cell>
          <cell r="AN10506">
            <v>0</v>
          </cell>
        </row>
        <row r="10507">
          <cell r="T10507" t="str">
            <v>hashen</v>
          </cell>
          <cell r="AK10507" t="str">
            <v>Case Not Resolved</v>
          </cell>
          <cell r="AN10507">
            <v>0</v>
          </cell>
        </row>
        <row r="10508">
          <cell r="T10508" t="str">
            <v>rabiv</v>
          </cell>
          <cell r="AK10508" t="str">
            <v>Waiting for proof</v>
          </cell>
          <cell r="AN10508">
            <v>0</v>
          </cell>
        </row>
        <row r="10509">
          <cell r="T10509" t="str">
            <v>hashen</v>
          </cell>
          <cell r="AK10509" t="str">
            <v>Case Not Resolved</v>
          </cell>
          <cell r="AN10509">
            <v>0</v>
          </cell>
        </row>
        <row r="10510">
          <cell r="T10510" t="str">
            <v>zhizha</v>
          </cell>
          <cell r="AK10510" t="str">
            <v>Case Not Resolved</v>
          </cell>
          <cell r="AN10510">
            <v>0</v>
          </cell>
        </row>
        <row r="10511">
          <cell r="AK10511" t="str">
            <v>Case Not Resolved</v>
          </cell>
          <cell r="AN10511">
            <v>0</v>
          </cell>
        </row>
        <row r="10512">
          <cell r="AK10512" t="str">
            <v>2019 UVN Proof Provided</v>
          </cell>
          <cell r="AN10512">
            <v>0</v>
          </cell>
        </row>
        <row r="10513">
          <cell r="T10513" t="str">
            <v>wenzchen</v>
          </cell>
          <cell r="AK10513" t="str">
            <v>Not Available</v>
          </cell>
          <cell r="AN10513">
            <v>0</v>
          </cell>
        </row>
        <row r="10514">
          <cell r="T10514" t="str">
            <v>wanjiali</v>
          </cell>
          <cell r="AK10514" t="str">
            <v>Not Available</v>
          </cell>
          <cell r="AN10514">
            <v>0</v>
          </cell>
        </row>
        <row r="10515">
          <cell r="T10515" t="str">
            <v>cheneve</v>
          </cell>
          <cell r="AK10515" t="str">
            <v>Not Available</v>
          </cell>
          <cell r="AN10515">
            <v>0</v>
          </cell>
        </row>
        <row r="10516">
          <cell r="AK10516" t="str">
            <v>2019 UVN Proof Provided</v>
          </cell>
          <cell r="AN10516">
            <v>0</v>
          </cell>
        </row>
        <row r="10517">
          <cell r="AK10517" t="str">
            <v>Case Not Resolved</v>
          </cell>
          <cell r="AN10517">
            <v>0</v>
          </cell>
        </row>
        <row r="10518">
          <cell r="T10518" t="str">
            <v>mukimovt</v>
          </cell>
          <cell r="AK10518" t="str">
            <v>Giving up account</v>
          </cell>
          <cell r="AN10518">
            <v>0</v>
          </cell>
        </row>
        <row r="10519">
          <cell r="T10519" t="str">
            <v>corkeryr</v>
          </cell>
          <cell r="AK10519" t="str">
            <v>2019 UVN No Proof or Rejected</v>
          </cell>
          <cell r="AN10519">
            <v>0</v>
          </cell>
        </row>
        <row r="10520">
          <cell r="T10520" t="str">
            <v>mbbravo</v>
          </cell>
          <cell r="AK10520" t="str">
            <v>2019 UVN No Proof or Rejected</v>
          </cell>
          <cell r="AN10520">
            <v>0</v>
          </cell>
        </row>
        <row r="10521">
          <cell r="T10521" t="str">
            <v>hashen</v>
          </cell>
          <cell r="AK10521" t="str">
            <v>Case Not Resolved</v>
          </cell>
          <cell r="AN10521">
            <v>0</v>
          </cell>
        </row>
        <row r="10522">
          <cell r="T10522" t="str">
            <v>yitingc</v>
          </cell>
          <cell r="AK10522" t="str">
            <v>Case Not Resolved</v>
          </cell>
          <cell r="AN10522">
            <v>0</v>
          </cell>
        </row>
        <row r="10523">
          <cell r="T10523" t="str">
            <v>yumengya</v>
          </cell>
          <cell r="AK10523" t="str">
            <v>Case Not Resolved</v>
          </cell>
          <cell r="AN10523">
            <v>0</v>
          </cell>
        </row>
        <row r="10524">
          <cell r="T10524" t="str">
            <v>zhizha</v>
          </cell>
          <cell r="AK10524" t="str">
            <v>Case Not Resolved</v>
          </cell>
          <cell r="AN10524">
            <v>0</v>
          </cell>
        </row>
        <row r="10525">
          <cell r="T10525" t="str">
            <v>hashen</v>
          </cell>
          <cell r="AK10525" t="str">
            <v>Case Not Resolved</v>
          </cell>
          <cell r="AN10525">
            <v>0</v>
          </cell>
        </row>
        <row r="10526">
          <cell r="T10526" t="str">
            <v>lujang</v>
          </cell>
          <cell r="AK10526" t="str">
            <v>Case Not Resolved</v>
          </cell>
          <cell r="AN10526">
            <v>0</v>
          </cell>
        </row>
        <row r="10527">
          <cell r="T10527" t="str">
            <v>chiahsl</v>
          </cell>
          <cell r="AK10527" t="str">
            <v>Case Not Resolved</v>
          </cell>
          <cell r="AN10527">
            <v>0</v>
          </cell>
        </row>
        <row r="10528">
          <cell r="T10528" t="str">
            <v>immatte</v>
          </cell>
          <cell r="AK10528" t="str">
            <v>Other - No Applicable Reason Code</v>
          </cell>
          <cell r="AN10528">
            <v>0</v>
          </cell>
        </row>
        <row r="10529">
          <cell r="T10529" t="str">
            <v>yuxiam</v>
          </cell>
          <cell r="AK10529" t="str">
            <v>Case Not Resolved</v>
          </cell>
          <cell r="AN10529">
            <v>0</v>
          </cell>
        </row>
        <row r="10530">
          <cell r="T10530" t="str">
            <v>ljiayin</v>
          </cell>
          <cell r="AK10530" t="str">
            <v>Case Not Resolved</v>
          </cell>
          <cell r="AN10530">
            <v>0</v>
          </cell>
        </row>
        <row r="10531">
          <cell r="T10531" t="str">
            <v>mukimovt</v>
          </cell>
          <cell r="AK10531" t="str">
            <v>Waiting for proof</v>
          </cell>
          <cell r="AN10531">
            <v>0</v>
          </cell>
        </row>
        <row r="10532">
          <cell r="T10532" t="str">
            <v>luyingao</v>
          </cell>
          <cell r="AK10532" t="str">
            <v>Case Not Resolved</v>
          </cell>
          <cell r="AN10532">
            <v>0</v>
          </cell>
        </row>
        <row r="10533">
          <cell r="AK10533" t="str">
            <v>Case Not Resolved</v>
          </cell>
          <cell r="AN10533">
            <v>0</v>
          </cell>
        </row>
        <row r="10534">
          <cell r="T10534" t="str">
            <v>ninagian</v>
          </cell>
          <cell r="AK10534" t="str">
            <v>Giving up account</v>
          </cell>
          <cell r="AN10534">
            <v>0</v>
          </cell>
        </row>
        <row r="10535">
          <cell r="T10535" t="str">
            <v>sunhengy</v>
          </cell>
          <cell r="AK10535" t="str">
            <v>Not Available</v>
          </cell>
          <cell r="AN10535">
            <v>0</v>
          </cell>
        </row>
        <row r="10536">
          <cell r="T10536" t="str">
            <v>johnwals</v>
          </cell>
          <cell r="AK10536" t="str">
            <v>VAT Uploaded</v>
          </cell>
          <cell r="AN10536">
            <v>0</v>
          </cell>
        </row>
        <row r="10537">
          <cell r="T10537" t="str">
            <v>liuwenyu</v>
          </cell>
          <cell r="AK10537" t="str">
            <v>2019 UVN Proof Provided</v>
          </cell>
          <cell r="AN10537">
            <v>0</v>
          </cell>
        </row>
        <row r="10538">
          <cell r="T10538" t="str">
            <v>johnwals</v>
          </cell>
          <cell r="AK10538" t="str">
            <v>2019 UVN No Proof or Rejected</v>
          </cell>
          <cell r="AN10538">
            <v>0</v>
          </cell>
        </row>
        <row r="10539">
          <cell r="T10539" t="str">
            <v>soriniss</v>
          </cell>
          <cell r="AK10539" t="str">
            <v>2019 UVN No Proof or Rejected</v>
          </cell>
          <cell r="AN10539">
            <v>1</v>
          </cell>
        </row>
        <row r="10540">
          <cell r="T10540" t="str">
            <v>hashen</v>
          </cell>
          <cell r="AK10540" t="str">
            <v>Case Not Resolved</v>
          </cell>
          <cell r="AN10540">
            <v>0</v>
          </cell>
        </row>
        <row r="10541">
          <cell r="T10541" t="str">
            <v>johnwals</v>
          </cell>
          <cell r="AK10541" t="str">
            <v>Case Not Resolved</v>
          </cell>
          <cell r="AN10541">
            <v>0</v>
          </cell>
        </row>
        <row r="10542">
          <cell r="T10542" t="str">
            <v>immatte</v>
          </cell>
          <cell r="AK10542" t="str">
            <v>Other - No Applicable Reason Code</v>
          </cell>
          <cell r="AN10542">
            <v>0</v>
          </cell>
        </row>
        <row r="10543">
          <cell r="T10543" t="str">
            <v>wngmlu</v>
          </cell>
          <cell r="AK10543" t="str">
            <v>Case Not Resolved</v>
          </cell>
          <cell r="AN10543">
            <v>0</v>
          </cell>
        </row>
        <row r="10544">
          <cell r="T10544" t="str">
            <v>liuwenyu</v>
          </cell>
          <cell r="AK10544" t="str">
            <v>Case Not Resolved</v>
          </cell>
          <cell r="AN10544">
            <v>0</v>
          </cell>
        </row>
        <row r="10545">
          <cell r="T10545" t="str">
            <v>rabiv</v>
          </cell>
          <cell r="AK10545" t="str">
            <v>Waiting for proof</v>
          </cell>
          <cell r="AN10545">
            <v>0</v>
          </cell>
        </row>
        <row r="10546">
          <cell r="AK10546" t="str">
            <v>Case Not Resolved</v>
          </cell>
          <cell r="AN10546">
            <v>1</v>
          </cell>
        </row>
        <row r="10547">
          <cell r="T10547" t="str">
            <v>johnwals</v>
          </cell>
          <cell r="AK10547" t="str">
            <v>VAT Uploaded</v>
          </cell>
          <cell r="AN10547">
            <v>0</v>
          </cell>
        </row>
        <row r="10548">
          <cell r="AK10548" t="str">
            <v>2019 UVN Proof Provided</v>
          </cell>
          <cell r="AN10548">
            <v>0</v>
          </cell>
        </row>
        <row r="10549">
          <cell r="T10549" t="str">
            <v>rabiv</v>
          </cell>
          <cell r="AK10549" t="str">
            <v>Waiting for proof</v>
          </cell>
          <cell r="AN10549">
            <v>0</v>
          </cell>
        </row>
        <row r="10550">
          <cell r="T10550" t="str">
            <v>johnwals</v>
          </cell>
          <cell r="AK10550" t="str">
            <v>Unresponsive Seller</v>
          </cell>
          <cell r="AN10550">
            <v>0</v>
          </cell>
        </row>
        <row r="10551">
          <cell r="T10551" t="str">
            <v>ninagian</v>
          </cell>
          <cell r="AK10551" t="str">
            <v>Other VAT Question</v>
          </cell>
          <cell r="AN10551">
            <v>0</v>
          </cell>
        </row>
        <row r="10552">
          <cell r="T10552" t="str">
            <v>ninagian</v>
          </cell>
          <cell r="AK10552" t="str">
            <v>Other VAT Question</v>
          </cell>
          <cell r="AN10552">
            <v>0</v>
          </cell>
        </row>
        <row r="10553">
          <cell r="T10553" t="str">
            <v>ninagian</v>
          </cell>
          <cell r="AK10553" t="str">
            <v>Other VAT Question</v>
          </cell>
          <cell r="AN10553">
            <v>0</v>
          </cell>
        </row>
        <row r="10554">
          <cell r="T10554" t="str">
            <v>corkeryr</v>
          </cell>
          <cell r="AK10554" t="str">
            <v>2019 UVN Proof Provided</v>
          </cell>
          <cell r="AN10554">
            <v>1</v>
          </cell>
        </row>
        <row r="10555">
          <cell r="T10555" t="str">
            <v>yitingc</v>
          </cell>
          <cell r="AK10555" t="str">
            <v>Case Not Resolved</v>
          </cell>
          <cell r="AN10555">
            <v>0</v>
          </cell>
        </row>
        <row r="10556">
          <cell r="T10556" t="str">
            <v>immatte</v>
          </cell>
          <cell r="AK10556" t="str">
            <v>Other - No Applicable Reason Code</v>
          </cell>
          <cell r="AN10556">
            <v>0</v>
          </cell>
        </row>
        <row r="10557">
          <cell r="AK10557" t="str">
            <v>Taxes</v>
          </cell>
          <cell r="AN10557">
            <v>0</v>
          </cell>
        </row>
        <row r="10558">
          <cell r="T10558" t="str">
            <v>lujang</v>
          </cell>
          <cell r="AK10558" t="str">
            <v>Case Not Resolved</v>
          </cell>
          <cell r="AN10558">
            <v>0</v>
          </cell>
        </row>
        <row r="10559">
          <cell r="AK10559" t="str">
            <v>Case Not Resolved</v>
          </cell>
          <cell r="AN10559">
            <v>0</v>
          </cell>
        </row>
        <row r="10560">
          <cell r="T10560" t="str">
            <v>wenzchen</v>
          </cell>
          <cell r="AK10560" t="str">
            <v>2019 UVN Proof Provided</v>
          </cell>
          <cell r="AN10560">
            <v>1</v>
          </cell>
        </row>
        <row r="10561">
          <cell r="T10561" t="str">
            <v>wanjiali</v>
          </cell>
          <cell r="AK10561" t="str">
            <v>Not Available</v>
          </cell>
          <cell r="AN10561">
            <v>0</v>
          </cell>
        </row>
        <row r="10562">
          <cell r="T10562" t="str">
            <v>qiweiyi</v>
          </cell>
          <cell r="AK10562" t="str">
            <v>Not Available</v>
          </cell>
          <cell r="AN10562">
            <v>0</v>
          </cell>
        </row>
        <row r="10563">
          <cell r="T10563" t="str">
            <v>wanjiali</v>
          </cell>
          <cell r="AK10563" t="str">
            <v>Not Available</v>
          </cell>
          <cell r="AN10563">
            <v>0</v>
          </cell>
        </row>
        <row r="10564">
          <cell r="T10564" t="str">
            <v>wazhao</v>
          </cell>
          <cell r="AK10564" t="str">
            <v>Case Not Resolved</v>
          </cell>
          <cell r="AN10564">
            <v>0</v>
          </cell>
        </row>
        <row r="10565">
          <cell r="T10565" t="str">
            <v>yitingc</v>
          </cell>
          <cell r="AK10565" t="str">
            <v>Case Not Resolved</v>
          </cell>
          <cell r="AN10565">
            <v>0</v>
          </cell>
        </row>
        <row r="10566">
          <cell r="T10566" t="str">
            <v>hashen</v>
          </cell>
          <cell r="AK10566" t="str">
            <v>Case Not Resolved</v>
          </cell>
          <cell r="AN10566">
            <v>0</v>
          </cell>
        </row>
        <row r="10567">
          <cell r="T10567" t="str">
            <v>yuqhuang</v>
          </cell>
          <cell r="AK10567" t="str">
            <v>Case Not Resolved</v>
          </cell>
          <cell r="AN10567">
            <v>0</v>
          </cell>
        </row>
        <row r="10568">
          <cell r="T10568" t="str">
            <v>yuntang</v>
          </cell>
          <cell r="AK10568" t="str">
            <v>Valid proof provided</v>
          </cell>
          <cell r="AN10568">
            <v>0</v>
          </cell>
        </row>
        <row r="10569">
          <cell r="T10569" t="str">
            <v>zhizha</v>
          </cell>
          <cell r="AK10569" t="str">
            <v>Case Not Resolved</v>
          </cell>
          <cell r="AN10569">
            <v>0</v>
          </cell>
        </row>
        <row r="10570">
          <cell r="T10570" t="str">
            <v>chiahsl</v>
          </cell>
          <cell r="AK10570" t="str">
            <v>Case Not Resolved</v>
          </cell>
          <cell r="AN10570">
            <v>0</v>
          </cell>
        </row>
        <row r="10571">
          <cell r="T10571" t="str">
            <v>hashen</v>
          </cell>
          <cell r="AK10571" t="str">
            <v>Case Not Resolved</v>
          </cell>
          <cell r="AN10571">
            <v>0</v>
          </cell>
        </row>
        <row r="10572">
          <cell r="T10572" t="str">
            <v>zhizha</v>
          </cell>
          <cell r="AK10572" t="str">
            <v>Case Not Resolved</v>
          </cell>
          <cell r="AN10572">
            <v>0</v>
          </cell>
        </row>
        <row r="10573">
          <cell r="T10573" t="str">
            <v>lisiqun</v>
          </cell>
          <cell r="AK10573" t="str">
            <v>Case Not Resolved</v>
          </cell>
          <cell r="AN10573">
            <v>0</v>
          </cell>
        </row>
        <row r="10574">
          <cell r="T10574" t="str">
            <v>yuntang</v>
          </cell>
          <cell r="AK10574" t="str">
            <v>Case Not Resolved</v>
          </cell>
          <cell r="AN10574">
            <v>1</v>
          </cell>
        </row>
        <row r="10575">
          <cell r="T10575" t="str">
            <v>yumengya</v>
          </cell>
          <cell r="AK10575" t="str">
            <v>Not Available</v>
          </cell>
          <cell r="AN10575">
            <v>0</v>
          </cell>
        </row>
        <row r="10576">
          <cell r="T10576" t="str">
            <v>johnwals</v>
          </cell>
          <cell r="AK10576" t="str">
            <v>VAT Uploaded</v>
          </cell>
          <cell r="AN10576">
            <v>0</v>
          </cell>
        </row>
        <row r="10577">
          <cell r="T10577" t="str">
            <v>johnwals</v>
          </cell>
          <cell r="AK10577" t="str">
            <v>VAT Uploaded</v>
          </cell>
          <cell r="AN10577">
            <v>0</v>
          </cell>
        </row>
        <row r="10578">
          <cell r="T10578" t="str">
            <v>johnwals</v>
          </cell>
          <cell r="AK10578" t="str">
            <v>VAT Uploaded</v>
          </cell>
          <cell r="AN10578">
            <v>0</v>
          </cell>
        </row>
        <row r="10579">
          <cell r="T10579" t="str">
            <v>lnjn</v>
          </cell>
          <cell r="AK10579" t="str">
            <v>2019 UVN Proof Provided</v>
          </cell>
          <cell r="AN10579">
            <v>1</v>
          </cell>
        </row>
        <row r="10580">
          <cell r="T10580" t="str">
            <v>johnwals</v>
          </cell>
          <cell r="AK10580" t="str">
            <v>2019 UVN No Proof or Rejected</v>
          </cell>
          <cell r="AN10580">
            <v>0</v>
          </cell>
        </row>
        <row r="10581">
          <cell r="T10581" t="str">
            <v>johnwals</v>
          </cell>
          <cell r="AK10581" t="str">
            <v>Unresponsive Seller</v>
          </cell>
          <cell r="AN10581">
            <v>0</v>
          </cell>
        </row>
        <row r="10582">
          <cell r="T10582" t="str">
            <v>johnwals</v>
          </cell>
          <cell r="AK10582" t="str">
            <v>Unresponsive Seller</v>
          </cell>
          <cell r="AN10582">
            <v>0</v>
          </cell>
        </row>
        <row r="10583">
          <cell r="T10583" t="str">
            <v>amzcri</v>
          </cell>
          <cell r="AK10583" t="str">
            <v>Valid proof provided</v>
          </cell>
          <cell r="AN10583">
            <v>0</v>
          </cell>
        </row>
        <row r="10584">
          <cell r="T10584" t="str">
            <v>yitingc</v>
          </cell>
          <cell r="AK10584" t="str">
            <v>Case Not Resolved</v>
          </cell>
          <cell r="AN10584">
            <v>0</v>
          </cell>
        </row>
        <row r="10585">
          <cell r="T10585" t="str">
            <v>liuwenyu</v>
          </cell>
          <cell r="AK10585" t="str">
            <v>Case Not Resolved</v>
          </cell>
          <cell r="AN10585">
            <v>0</v>
          </cell>
        </row>
        <row r="10586">
          <cell r="T10586" t="str">
            <v>luyingao</v>
          </cell>
          <cell r="AK10586" t="str">
            <v>Case Not Resolved</v>
          </cell>
          <cell r="AN10586">
            <v>0</v>
          </cell>
        </row>
        <row r="10587">
          <cell r="T10587" t="str">
            <v>wazhao</v>
          </cell>
          <cell r="AK10587" t="str">
            <v>Case Not Resolved</v>
          </cell>
          <cell r="AN10587">
            <v>0</v>
          </cell>
        </row>
        <row r="10588">
          <cell r="T10588" t="str">
            <v>hashen</v>
          </cell>
          <cell r="AK10588" t="str">
            <v>Case Not Resolved</v>
          </cell>
          <cell r="AN10588">
            <v>0</v>
          </cell>
        </row>
        <row r="10589">
          <cell r="T10589" t="str">
            <v>corkeryr</v>
          </cell>
          <cell r="AK10589" t="str">
            <v>Case Not Resolved</v>
          </cell>
          <cell r="AN10589">
            <v>0</v>
          </cell>
        </row>
        <row r="10590">
          <cell r="T10590" t="str">
            <v>liuwenyu</v>
          </cell>
          <cell r="AK10590" t="str">
            <v>Case Not Resolved</v>
          </cell>
          <cell r="AN10590">
            <v>1</v>
          </cell>
        </row>
        <row r="10591">
          <cell r="T10591" t="str">
            <v>hashen</v>
          </cell>
          <cell r="AK10591" t="str">
            <v>Case Not Resolved</v>
          </cell>
          <cell r="AN10591">
            <v>0</v>
          </cell>
        </row>
        <row r="10592">
          <cell r="T10592" t="str">
            <v>chiahsl</v>
          </cell>
          <cell r="AK10592" t="str">
            <v>Case Not Resolved</v>
          </cell>
          <cell r="AN10592">
            <v>0</v>
          </cell>
        </row>
        <row r="10593">
          <cell r="T10593" t="str">
            <v>mukimovt</v>
          </cell>
          <cell r="AK10593" t="str">
            <v>Giving up account</v>
          </cell>
          <cell r="AN10593">
            <v>0</v>
          </cell>
        </row>
        <row r="10594">
          <cell r="T10594" t="str">
            <v>immatte</v>
          </cell>
          <cell r="AK10594" t="str">
            <v>Other - No Applicable Reason Code</v>
          </cell>
          <cell r="AN10594">
            <v>0</v>
          </cell>
        </row>
        <row r="10595">
          <cell r="T10595" t="str">
            <v>lujang</v>
          </cell>
          <cell r="AK10595" t="str">
            <v>Case Not Resolved</v>
          </cell>
          <cell r="AN10595">
            <v>0</v>
          </cell>
        </row>
        <row r="10596">
          <cell r="AK10596" t="str">
            <v>Case Not Resolved</v>
          </cell>
          <cell r="AN10596">
            <v>1</v>
          </cell>
        </row>
        <row r="10597">
          <cell r="AK10597" t="str">
            <v>Case Not Resolved</v>
          </cell>
          <cell r="AN10597">
            <v>0</v>
          </cell>
        </row>
        <row r="10598">
          <cell r="T10598" t="str">
            <v>zhaoyua</v>
          </cell>
          <cell r="AK10598" t="str">
            <v>Not Available</v>
          </cell>
          <cell r="AN10598">
            <v>0</v>
          </cell>
        </row>
        <row r="10599">
          <cell r="T10599" t="str">
            <v>yumengya</v>
          </cell>
          <cell r="AK10599" t="str">
            <v>Other VAT Question</v>
          </cell>
          <cell r="AN10599">
            <v>0</v>
          </cell>
        </row>
        <row r="10600">
          <cell r="T10600" t="str">
            <v>myilun</v>
          </cell>
          <cell r="AK10600" t="str">
            <v>Not Available</v>
          </cell>
          <cell r="AN10600">
            <v>0</v>
          </cell>
        </row>
        <row r="10601">
          <cell r="T10601" t="str">
            <v>johnwals</v>
          </cell>
          <cell r="AK10601" t="str">
            <v>VAT Uploaded</v>
          </cell>
          <cell r="AN10601">
            <v>0</v>
          </cell>
        </row>
        <row r="10602">
          <cell r="AK10602" t="str">
            <v>Case Not Resolved</v>
          </cell>
          <cell r="AN10602">
            <v>0</v>
          </cell>
        </row>
        <row r="10603">
          <cell r="T10603" t="str">
            <v>hashen</v>
          </cell>
          <cell r="AK10603" t="str">
            <v>Case Not Resolved</v>
          </cell>
          <cell r="AN10603">
            <v>0</v>
          </cell>
        </row>
        <row r="10604">
          <cell r="T10604" t="str">
            <v>johnwals</v>
          </cell>
          <cell r="AK10604" t="str">
            <v>Unresponsive Seller</v>
          </cell>
          <cell r="AN10604">
            <v>0</v>
          </cell>
        </row>
        <row r="10605">
          <cell r="T10605" t="str">
            <v>ninagian</v>
          </cell>
          <cell r="AK10605" t="str">
            <v>Other VAT Question</v>
          </cell>
          <cell r="AN10605">
            <v>0</v>
          </cell>
        </row>
        <row r="10606">
          <cell r="T10606" t="str">
            <v>mbbravo</v>
          </cell>
          <cell r="AK10606" t="str">
            <v>2019 UVN No Proof or Rejected</v>
          </cell>
          <cell r="AN10606">
            <v>0</v>
          </cell>
        </row>
        <row r="10607">
          <cell r="T10607" t="str">
            <v>johnwals</v>
          </cell>
          <cell r="AK10607" t="str">
            <v>Waiting for proof</v>
          </cell>
          <cell r="AN10607">
            <v>0</v>
          </cell>
        </row>
        <row r="10608">
          <cell r="T10608" t="str">
            <v>hashen</v>
          </cell>
          <cell r="AK10608" t="str">
            <v>Case Not Resolved</v>
          </cell>
          <cell r="AN10608">
            <v>0</v>
          </cell>
        </row>
        <row r="10609">
          <cell r="T10609" t="str">
            <v>johnwals</v>
          </cell>
          <cell r="AK10609" t="str">
            <v>Case Not Resolved</v>
          </cell>
          <cell r="AN10609">
            <v>0</v>
          </cell>
        </row>
        <row r="10610">
          <cell r="T10610" t="str">
            <v>mukimovt</v>
          </cell>
          <cell r="AK10610" t="str">
            <v>Waiting for proof</v>
          </cell>
          <cell r="AN10610">
            <v>0</v>
          </cell>
        </row>
        <row r="10611">
          <cell r="T10611" t="str">
            <v>amzcri</v>
          </cell>
          <cell r="AK10611" t="str">
            <v>Other - No Applicable Reason Code</v>
          </cell>
          <cell r="AN10611">
            <v>0</v>
          </cell>
        </row>
        <row r="10612">
          <cell r="T10612" t="str">
            <v>yumengya</v>
          </cell>
          <cell r="AK10612" t="str">
            <v>Case Not Resolved</v>
          </cell>
          <cell r="AN10612">
            <v>0</v>
          </cell>
        </row>
        <row r="10613">
          <cell r="T10613" t="str">
            <v>mukimovt</v>
          </cell>
          <cell r="AK10613" t="str">
            <v>Waiting for proof</v>
          </cell>
          <cell r="AN10613">
            <v>0</v>
          </cell>
        </row>
        <row r="10614">
          <cell r="T10614" t="str">
            <v>mukimovt</v>
          </cell>
          <cell r="AK10614" t="str">
            <v>Giving up account</v>
          </cell>
          <cell r="AN10614">
            <v>0</v>
          </cell>
        </row>
        <row r="10615">
          <cell r="T10615" t="str">
            <v>mukimovt</v>
          </cell>
          <cell r="AK10615" t="str">
            <v>Waiting for proof</v>
          </cell>
          <cell r="AN10615">
            <v>0</v>
          </cell>
        </row>
        <row r="10616">
          <cell r="T10616" t="str">
            <v>yitingc</v>
          </cell>
          <cell r="AK10616" t="str">
            <v>Case Not Resolved</v>
          </cell>
          <cell r="AN10616">
            <v>0</v>
          </cell>
        </row>
        <row r="10617">
          <cell r="T10617" t="str">
            <v>hashen</v>
          </cell>
          <cell r="AK10617" t="str">
            <v>Case Not Resolved</v>
          </cell>
          <cell r="AN10617">
            <v>0</v>
          </cell>
        </row>
        <row r="10618">
          <cell r="T10618" t="str">
            <v>mbbravo</v>
          </cell>
          <cell r="AK10618" t="str">
            <v>VAT Uploaded</v>
          </cell>
          <cell r="AN10618">
            <v>0</v>
          </cell>
        </row>
        <row r="10619">
          <cell r="T10619" t="str">
            <v>hashen</v>
          </cell>
          <cell r="AK10619" t="str">
            <v>Case Not Resolved</v>
          </cell>
          <cell r="AN10619">
            <v>0</v>
          </cell>
        </row>
        <row r="10620">
          <cell r="T10620" t="str">
            <v>soriniss</v>
          </cell>
          <cell r="AK10620" t="str">
            <v>VAT Uploaded</v>
          </cell>
          <cell r="AN10620">
            <v>0</v>
          </cell>
        </row>
        <row r="10621">
          <cell r="T10621" t="str">
            <v>ninagian</v>
          </cell>
          <cell r="AK10621" t="str">
            <v>Other VAT Question</v>
          </cell>
          <cell r="AN10621">
            <v>0</v>
          </cell>
        </row>
        <row r="10622">
          <cell r="T10622" t="str">
            <v>hashen</v>
          </cell>
          <cell r="AK10622" t="str">
            <v>Case Not Resolved</v>
          </cell>
          <cell r="AN10622">
            <v>0</v>
          </cell>
        </row>
        <row r="10623">
          <cell r="T10623" t="str">
            <v>wazhao</v>
          </cell>
          <cell r="AK10623" t="str">
            <v>Case Not Resolved</v>
          </cell>
          <cell r="AN10623">
            <v>0</v>
          </cell>
        </row>
        <row r="10624">
          <cell r="T10624" t="str">
            <v>hashen</v>
          </cell>
          <cell r="AK10624" t="str">
            <v>Case Not Resolved</v>
          </cell>
          <cell r="AN10624">
            <v>0</v>
          </cell>
        </row>
        <row r="10625">
          <cell r="T10625" t="str">
            <v>chiahsl</v>
          </cell>
          <cell r="AK10625" t="str">
            <v>Case Not Resolved</v>
          </cell>
          <cell r="AN10625">
            <v>0</v>
          </cell>
        </row>
        <row r="10626">
          <cell r="T10626" t="str">
            <v>luyingao</v>
          </cell>
          <cell r="AK10626" t="str">
            <v>Case Not Resolved</v>
          </cell>
          <cell r="AN10626">
            <v>0</v>
          </cell>
        </row>
        <row r="10627">
          <cell r="T10627" t="str">
            <v>yuqhuang</v>
          </cell>
          <cell r="AK10627" t="str">
            <v>Case Not Resolved</v>
          </cell>
          <cell r="AN10627">
            <v>0</v>
          </cell>
        </row>
        <row r="10628">
          <cell r="T10628" t="str">
            <v>cillianc</v>
          </cell>
          <cell r="AK10628" t="str">
            <v>Giving up account</v>
          </cell>
          <cell r="AN10628">
            <v>0</v>
          </cell>
        </row>
        <row r="10629">
          <cell r="T10629" t="str">
            <v>ouyangl</v>
          </cell>
          <cell r="AK10629" t="str">
            <v>Not Available</v>
          </cell>
          <cell r="AN10629">
            <v>0</v>
          </cell>
        </row>
        <row r="10630">
          <cell r="T10630" t="str">
            <v>sunhengy</v>
          </cell>
          <cell r="AK10630" t="str">
            <v>Not Available</v>
          </cell>
          <cell r="AN10630">
            <v>0</v>
          </cell>
        </row>
        <row r="10631">
          <cell r="T10631" t="str">
            <v>wentingm</v>
          </cell>
          <cell r="AK10631" t="str">
            <v>2019 UVN Proof Provided</v>
          </cell>
          <cell r="AN10631">
            <v>0</v>
          </cell>
        </row>
        <row r="10632">
          <cell r="T10632" t="str">
            <v>wingkwal</v>
          </cell>
          <cell r="AK10632" t="str">
            <v>Not Available</v>
          </cell>
          <cell r="AN10632">
            <v>0</v>
          </cell>
        </row>
        <row r="10633">
          <cell r="T10633" t="str">
            <v>johnwals</v>
          </cell>
          <cell r="AK10633" t="str">
            <v>2019 UVN No Proof or Rejected</v>
          </cell>
          <cell r="AN10633">
            <v>0</v>
          </cell>
        </row>
        <row r="10634">
          <cell r="T10634" t="str">
            <v>matyldk</v>
          </cell>
          <cell r="AK10634" t="str">
            <v>Not Available</v>
          </cell>
          <cell r="AN10634">
            <v>0</v>
          </cell>
        </row>
        <row r="10635">
          <cell r="T10635" t="str">
            <v>hashen</v>
          </cell>
          <cell r="AK10635" t="str">
            <v>Case Not Resolved</v>
          </cell>
          <cell r="AN10635">
            <v>0</v>
          </cell>
        </row>
        <row r="10636">
          <cell r="T10636" t="str">
            <v>johnwals</v>
          </cell>
          <cell r="AK10636" t="str">
            <v>Case Not Resolved</v>
          </cell>
          <cell r="AN10636">
            <v>0</v>
          </cell>
        </row>
        <row r="10637">
          <cell r="T10637" t="str">
            <v>hashen</v>
          </cell>
          <cell r="AK10637" t="str">
            <v>Case Not Resolved</v>
          </cell>
          <cell r="AN10637">
            <v>0</v>
          </cell>
        </row>
        <row r="10638">
          <cell r="T10638" t="str">
            <v>chiahsl</v>
          </cell>
          <cell r="AK10638" t="str">
            <v>Case Not Resolved</v>
          </cell>
          <cell r="AN10638">
            <v>0</v>
          </cell>
        </row>
        <row r="10639">
          <cell r="T10639" t="str">
            <v>xiaogren</v>
          </cell>
          <cell r="AK10639" t="str">
            <v>Case Not Resolved</v>
          </cell>
          <cell r="AN10639">
            <v>0</v>
          </cell>
        </row>
        <row r="10640">
          <cell r="T10640" t="str">
            <v>lisiqun</v>
          </cell>
          <cell r="AK10640" t="str">
            <v>Case Not Resolved</v>
          </cell>
          <cell r="AN10640">
            <v>0</v>
          </cell>
        </row>
        <row r="10641">
          <cell r="T10641" t="str">
            <v>hashen</v>
          </cell>
          <cell r="AK10641" t="str">
            <v>Case Not Resolved</v>
          </cell>
          <cell r="AN10641">
            <v>0</v>
          </cell>
        </row>
        <row r="10642">
          <cell r="AK10642" t="str">
            <v>Case Not Resolved</v>
          </cell>
          <cell r="AN10642">
            <v>0</v>
          </cell>
        </row>
        <row r="10643">
          <cell r="AK10643" t="str">
            <v>Case Not Resolved</v>
          </cell>
          <cell r="AN10643">
            <v>1</v>
          </cell>
        </row>
        <row r="10644">
          <cell r="AK10644" t="str">
            <v>Case Not Resolved</v>
          </cell>
          <cell r="AN10644">
            <v>1</v>
          </cell>
        </row>
        <row r="10645">
          <cell r="AK10645" t="str">
            <v>Case Not Resolved</v>
          </cell>
          <cell r="AN10645">
            <v>0</v>
          </cell>
        </row>
        <row r="10646">
          <cell r="T10646" t="str">
            <v>corkeryr</v>
          </cell>
          <cell r="AK10646" t="str">
            <v>Giving up account</v>
          </cell>
          <cell r="AN10646">
            <v>0</v>
          </cell>
        </row>
        <row r="10647">
          <cell r="T10647" t="str">
            <v>lnjn</v>
          </cell>
          <cell r="AK10647" t="str">
            <v>Not Available</v>
          </cell>
          <cell r="AN10647">
            <v>0</v>
          </cell>
        </row>
        <row r="10648">
          <cell r="T10648" t="str">
            <v>hashen</v>
          </cell>
          <cell r="AK10648" t="str">
            <v>Case Not Resolved</v>
          </cell>
          <cell r="AN10648">
            <v>0</v>
          </cell>
        </row>
        <row r="10649">
          <cell r="T10649" t="str">
            <v>corkeryr</v>
          </cell>
          <cell r="AK10649" t="str">
            <v>2019 UVN No Proof or Rejected</v>
          </cell>
          <cell r="AN10649">
            <v>0</v>
          </cell>
        </row>
        <row r="10650">
          <cell r="T10650" t="str">
            <v>rabiv</v>
          </cell>
          <cell r="AK10650" t="str">
            <v>2019 UVN Proof Provided</v>
          </cell>
          <cell r="AN10650">
            <v>0</v>
          </cell>
        </row>
        <row r="10651">
          <cell r="T10651" t="str">
            <v>johnwals</v>
          </cell>
          <cell r="AK10651" t="str">
            <v>VAT Uploaded</v>
          </cell>
          <cell r="AN10651">
            <v>0</v>
          </cell>
        </row>
        <row r="10652">
          <cell r="T10652" t="str">
            <v>cillianc</v>
          </cell>
          <cell r="AK10652" t="str">
            <v>2019 UVN No Proof or Rejected</v>
          </cell>
          <cell r="AN10652">
            <v>0</v>
          </cell>
        </row>
        <row r="10653">
          <cell r="T10653" t="str">
            <v>soriniss</v>
          </cell>
          <cell r="AK10653" t="str">
            <v>VAT Uploaded</v>
          </cell>
          <cell r="AN10653">
            <v>0</v>
          </cell>
        </row>
        <row r="10654">
          <cell r="T10654" t="str">
            <v>hashen</v>
          </cell>
          <cell r="AK10654" t="str">
            <v>Case Not Resolved</v>
          </cell>
          <cell r="AN10654">
            <v>0</v>
          </cell>
        </row>
        <row r="10655">
          <cell r="T10655" t="str">
            <v>hashen</v>
          </cell>
          <cell r="AK10655" t="str">
            <v>Case Not Resolved</v>
          </cell>
          <cell r="AN10655">
            <v>0</v>
          </cell>
        </row>
        <row r="10656">
          <cell r="T10656" t="str">
            <v>corkeryr</v>
          </cell>
          <cell r="AK10656" t="str">
            <v>VISA / VISA Light Registered</v>
          </cell>
          <cell r="AN10656">
            <v>0</v>
          </cell>
        </row>
        <row r="10657">
          <cell r="T10657" t="str">
            <v>yuxiam</v>
          </cell>
          <cell r="AK10657" t="str">
            <v>Case Not Resolved</v>
          </cell>
          <cell r="AN10657">
            <v>0</v>
          </cell>
        </row>
        <row r="10658">
          <cell r="T10658" t="str">
            <v>hashen</v>
          </cell>
          <cell r="AK10658" t="str">
            <v>Case Not Resolved</v>
          </cell>
          <cell r="AN10658">
            <v>0</v>
          </cell>
        </row>
        <row r="10659">
          <cell r="T10659" t="str">
            <v>zhizha</v>
          </cell>
          <cell r="AK10659" t="str">
            <v>Case Not Resolved</v>
          </cell>
          <cell r="AN10659">
            <v>0</v>
          </cell>
        </row>
        <row r="10660">
          <cell r="T10660" t="str">
            <v>liuwenyu</v>
          </cell>
          <cell r="AK10660" t="str">
            <v>Case Not Resolved</v>
          </cell>
          <cell r="AN10660">
            <v>1</v>
          </cell>
        </row>
        <row r="10661">
          <cell r="T10661" t="str">
            <v>hashen</v>
          </cell>
          <cell r="AK10661" t="str">
            <v>Case Not Resolved</v>
          </cell>
          <cell r="AN10661">
            <v>0</v>
          </cell>
        </row>
        <row r="10662">
          <cell r="T10662" t="str">
            <v>wuying</v>
          </cell>
          <cell r="AK10662" t="str">
            <v>Not Available</v>
          </cell>
          <cell r="AN10662">
            <v>0</v>
          </cell>
        </row>
        <row r="10663">
          <cell r="T10663" t="str">
            <v>johnwals</v>
          </cell>
          <cell r="AK10663" t="str">
            <v>Unresponsive Seller</v>
          </cell>
          <cell r="AN10663">
            <v>0</v>
          </cell>
        </row>
        <row r="10664">
          <cell r="T10664" t="str">
            <v>hashen</v>
          </cell>
          <cell r="AK10664" t="str">
            <v>Case Not Resolved</v>
          </cell>
          <cell r="AN10664">
            <v>0</v>
          </cell>
        </row>
        <row r="10665">
          <cell r="T10665" t="str">
            <v>mbbravo</v>
          </cell>
          <cell r="AK10665" t="str">
            <v>2019 UVN No Proof or Rejected</v>
          </cell>
          <cell r="AN10665">
            <v>0</v>
          </cell>
        </row>
        <row r="10666">
          <cell r="T10666" t="str">
            <v>ddanma</v>
          </cell>
          <cell r="AK10666" t="str">
            <v>Case Not Resolved</v>
          </cell>
          <cell r="AN10666">
            <v>0</v>
          </cell>
        </row>
        <row r="10667">
          <cell r="T10667" t="str">
            <v>immatte</v>
          </cell>
          <cell r="AK10667" t="str">
            <v>Other - No Applicable Reason Code</v>
          </cell>
          <cell r="AN10667">
            <v>0</v>
          </cell>
        </row>
        <row r="10668">
          <cell r="T10668" t="str">
            <v>chenhaiw</v>
          </cell>
          <cell r="AK10668" t="str">
            <v>Case Not Resolved</v>
          </cell>
          <cell r="AN10668">
            <v>0</v>
          </cell>
        </row>
        <row r="10669">
          <cell r="T10669" t="str">
            <v>amzcri</v>
          </cell>
          <cell r="AK10669" t="str">
            <v>Other - No Applicable Reason Code</v>
          </cell>
          <cell r="AN10669">
            <v>0</v>
          </cell>
        </row>
        <row r="10670">
          <cell r="T10670" t="str">
            <v>yumengya</v>
          </cell>
          <cell r="AK10670" t="str">
            <v>Case Not Resolved</v>
          </cell>
          <cell r="AN10670">
            <v>0</v>
          </cell>
        </row>
        <row r="10671">
          <cell r="T10671" t="str">
            <v>luyingao</v>
          </cell>
          <cell r="AK10671" t="str">
            <v>Case Not Resolved</v>
          </cell>
          <cell r="AN10671">
            <v>0</v>
          </cell>
        </row>
        <row r="10672">
          <cell r="T10672" t="str">
            <v>wingkwal</v>
          </cell>
          <cell r="AK10672" t="str">
            <v>Case Not Resolved</v>
          </cell>
          <cell r="AN10672">
            <v>0</v>
          </cell>
        </row>
        <row r="10673">
          <cell r="T10673" t="str">
            <v>yuqhuang</v>
          </cell>
          <cell r="AK10673" t="str">
            <v>Case Not Resolved</v>
          </cell>
          <cell r="AN10673">
            <v>0</v>
          </cell>
        </row>
        <row r="10674">
          <cell r="T10674" t="str">
            <v>ouyangl</v>
          </cell>
          <cell r="AK10674" t="str">
            <v>Not Available</v>
          </cell>
          <cell r="AN10674">
            <v>0</v>
          </cell>
        </row>
        <row r="10675">
          <cell r="T10675" t="str">
            <v>xinru</v>
          </cell>
          <cell r="AK10675" t="str">
            <v>Not Available</v>
          </cell>
          <cell r="AN10675">
            <v>0</v>
          </cell>
        </row>
        <row r="10676">
          <cell r="T10676" t="str">
            <v>lujang</v>
          </cell>
          <cell r="AK10676" t="str">
            <v>Not Available</v>
          </cell>
          <cell r="AN10676">
            <v>0</v>
          </cell>
        </row>
        <row r="10677">
          <cell r="T10677" t="str">
            <v>hashen</v>
          </cell>
          <cell r="AK10677" t="str">
            <v>Not Available</v>
          </cell>
          <cell r="AN10677">
            <v>0</v>
          </cell>
        </row>
        <row r="10678">
          <cell r="T10678" t="str">
            <v>qiweiyi</v>
          </cell>
          <cell r="AK10678" t="str">
            <v>Not Available</v>
          </cell>
          <cell r="AN10678">
            <v>0</v>
          </cell>
        </row>
        <row r="10679">
          <cell r="T10679" t="str">
            <v>corkeryr</v>
          </cell>
          <cell r="AK10679" t="str">
            <v>2019 UVN Proof Provided</v>
          </cell>
          <cell r="AN10679">
            <v>0</v>
          </cell>
        </row>
        <row r="10680">
          <cell r="T10680" t="str">
            <v>mbbravo</v>
          </cell>
          <cell r="AK10680" t="str">
            <v>Case Not Resolved</v>
          </cell>
          <cell r="AN10680">
            <v>0</v>
          </cell>
        </row>
        <row r="10681">
          <cell r="T10681" t="str">
            <v>rabiv</v>
          </cell>
          <cell r="AK10681" t="str">
            <v>Other - No Applicable Reason Code</v>
          </cell>
          <cell r="AN10681">
            <v>0</v>
          </cell>
        </row>
        <row r="10682">
          <cell r="T10682" t="str">
            <v>hashen</v>
          </cell>
          <cell r="AK10682" t="str">
            <v>Case Not Resolved</v>
          </cell>
          <cell r="AN10682">
            <v>0</v>
          </cell>
        </row>
        <row r="10683">
          <cell r="T10683" t="str">
            <v>yitingc</v>
          </cell>
          <cell r="AK10683" t="str">
            <v>Case Not Resolved</v>
          </cell>
          <cell r="AN10683">
            <v>0</v>
          </cell>
        </row>
        <row r="10684">
          <cell r="T10684" t="str">
            <v>liuwenyu</v>
          </cell>
          <cell r="AK10684" t="str">
            <v>Case Not Resolved</v>
          </cell>
          <cell r="AN10684">
            <v>0</v>
          </cell>
        </row>
        <row r="10685">
          <cell r="T10685" t="str">
            <v>xiaogren</v>
          </cell>
          <cell r="AK10685" t="str">
            <v>Case Not Resolved</v>
          </cell>
          <cell r="AN10685">
            <v>0</v>
          </cell>
        </row>
        <row r="10686">
          <cell r="T10686" t="str">
            <v>hashen</v>
          </cell>
          <cell r="AK10686" t="str">
            <v>Case Not Resolved</v>
          </cell>
          <cell r="AN10686">
            <v>0</v>
          </cell>
        </row>
        <row r="10687">
          <cell r="T10687" t="str">
            <v>chenhaiw</v>
          </cell>
          <cell r="AK10687" t="str">
            <v>Waiting for proof</v>
          </cell>
          <cell r="AN10687">
            <v>0</v>
          </cell>
        </row>
        <row r="10688">
          <cell r="T10688" t="str">
            <v>mukimovt</v>
          </cell>
          <cell r="AK10688" t="str">
            <v>Waiting for proof</v>
          </cell>
          <cell r="AN10688">
            <v>0</v>
          </cell>
        </row>
        <row r="10689">
          <cell r="T10689" t="str">
            <v>yuqhuang</v>
          </cell>
          <cell r="AK10689" t="str">
            <v>Case Not Resolved</v>
          </cell>
          <cell r="AN10689">
            <v>0</v>
          </cell>
        </row>
        <row r="10690">
          <cell r="T10690" t="str">
            <v>chiahsl</v>
          </cell>
          <cell r="AK10690" t="str">
            <v>Case Not Resolved</v>
          </cell>
          <cell r="AN10690">
            <v>0</v>
          </cell>
        </row>
        <row r="10691">
          <cell r="T10691" t="str">
            <v>hashen</v>
          </cell>
          <cell r="AK10691" t="str">
            <v>Case Not Resolved</v>
          </cell>
          <cell r="AN10691">
            <v>0</v>
          </cell>
        </row>
        <row r="10692">
          <cell r="T10692" t="str">
            <v>yuqhuang</v>
          </cell>
          <cell r="AK10692" t="str">
            <v>Case Not Resolved</v>
          </cell>
          <cell r="AN10692">
            <v>0</v>
          </cell>
        </row>
        <row r="10693">
          <cell r="T10693" t="str">
            <v>wanjiali</v>
          </cell>
          <cell r="AK10693" t="str">
            <v>Not Available</v>
          </cell>
          <cell r="AN10693">
            <v>0</v>
          </cell>
        </row>
        <row r="10694">
          <cell r="T10694" t="str">
            <v>lujang</v>
          </cell>
          <cell r="AK10694" t="str">
            <v>Not Available</v>
          </cell>
          <cell r="AN10694">
            <v>0</v>
          </cell>
        </row>
        <row r="10695">
          <cell r="T10695" t="str">
            <v>choyi</v>
          </cell>
          <cell r="AK10695" t="str">
            <v>Not Available</v>
          </cell>
          <cell r="AN10695">
            <v>0</v>
          </cell>
        </row>
        <row r="10696">
          <cell r="T10696" t="str">
            <v>qiweiyi</v>
          </cell>
          <cell r="AK10696" t="str">
            <v>Not Available</v>
          </cell>
          <cell r="AN10696">
            <v>0</v>
          </cell>
        </row>
        <row r="10697">
          <cell r="T10697" t="str">
            <v>johnwals</v>
          </cell>
          <cell r="AK10697" t="str">
            <v>Unresponsive Seller</v>
          </cell>
          <cell r="AN10697">
            <v>0</v>
          </cell>
        </row>
        <row r="10698">
          <cell r="T10698" t="str">
            <v>hashen</v>
          </cell>
          <cell r="AK10698" t="str">
            <v>Case Not Resolved</v>
          </cell>
          <cell r="AN10698">
            <v>0</v>
          </cell>
        </row>
        <row r="10699">
          <cell r="T10699" t="str">
            <v>hashen</v>
          </cell>
          <cell r="AK10699" t="str">
            <v>Case Not Resolved</v>
          </cell>
          <cell r="AN10699">
            <v>0</v>
          </cell>
        </row>
        <row r="10700">
          <cell r="T10700" t="str">
            <v>hashen</v>
          </cell>
          <cell r="AK10700" t="str">
            <v>Case Not Resolved</v>
          </cell>
          <cell r="AN10700">
            <v>0</v>
          </cell>
        </row>
        <row r="10701">
          <cell r="T10701" t="str">
            <v>soriniss</v>
          </cell>
          <cell r="AK10701" t="str">
            <v>VAT Uploaded</v>
          </cell>
          <cell r="AN10701">
            <v>0</v>
          </cell>
        </row>
        <row r="10702">
          <cell r="T10702" t="str">
            <v>luyingao</v>
          </cell>
          <cell r="AK10702" t="str">
            <v>Case Not Resolved</v>
          </cell>
          <cell r="AN10702">
            <v>0</v>
          </cell>
        </row>
        <row r="10703">
          <cell r="T10703" t="str">
            <v>cillianc</v>
          </cell>
          <cell r="AK10703" t="str">
            <v>Waiting for proof</v>
          </cell>
          <cell r="AN10703">
            <v>4</v>
          </cell>
        </row>
        <row r="10704">
          <cell r="T10704" t="str">
            <v>yuxiam</v>
          </cell>
          <cell r="AK10704" t="str">
            <v>Case Not Resolved</v>
          </cell>
          <cell r="AN10704">
            <v>0</v>
          </cell>
        </row>
        <row r="10705">
          <cell r="T10705" t="str">
            <v>chiahsl</v>
          </cell>
          <cell r="AK10705" t="str">
            <v>Case Not Resolved</v>
          </cell>
          <cell r="AN10705">
            <v>0</v>
          </cell>
        </row>
        <row r="10706">
          <cell r="T10706" t="str">
            <v>lnjn</v>
          </cell>
          <cell r="AK10706" t="str">
            <v>Not Available</v>
          </cell>
          <cell r="AN10706">
            <v>0</v>
          </cell>
        </row>
        <row r="10707">
          <cell r="T10707" t="str">
            <v>liuwenyu</v>
          </cell>
          <cell r="AK10707" t="str">
            <v>Not Available</v>
          </cell>
          <cell r="AN10707">
            <v>0</v>
          </cell>
        </row>
        <row r="10708">
          <cell r="AK10708" t="str">
            <v>2019 UVN Proof Provided</v>
          </cell>
          <cell r="AN10708">
            <v>0</v>
          </cell>
        </row>
        <row r="10709">
          <cell r="T10709" t="str">
            <v>lujang</v>
          </cell>
          <cell r="AK10709" t="str">
            <v>Not Available</v>
          </cell>
          <cell r="AN10709">
            <v>0</v>
          </cell>
        </row>
        <row r="10710">
          <cell r="T10710" t="str">
            <v>johnwals</v>
          </cell>
          <cell r="AK10710" t="str">
            <v>VAT Uploaded</v>
          </cell>
          <cell r="AN10710">
            <v>0</v>
          </cell>
        </row>
        <row r="10711">
          <cell r="T10711" t="str">
            <v>hashen</v>
          </cell>
          <cell r="AK10711" t="str">
            <v>Case Not Resolved</v>
          </cell>
          <cell r="AN10711">
            <v>0</v>
          </cell>
        </row>
        <row r="10712">
          <cell r="T10712" t="str">
            <v>hashen</v>
          </cell>
          <cell r="AK10712" t="str">
            <v>Case Not Resolved</v>
          </cell>
          <cell r="AN10712">
            <v>0</v>
          </cell>
        </row>
        <row r="10713">
          <cell r="T10713" t="str">
            <v>johnwals</v>
          </cell>
          <cell r="AK10713" t="str">
            <v>2019 UVN No Proof or Rejected</v>
          </cell>
          <cell r="AN10713">
            <v>0</v>
          </cell>
        </row>
        <row r="10714">
          <cell r="T10714" t="str">
            <v>johnwals</v>
          </cell>
          <cell r="AK10714" t="str">
            <v>2019 UVN No Proof or Rejected</v>
          </cell>
          <cell r="AN10714">
            <v>0</v>
          </cell>
        </row>
        <row r="10715">
          <cell r="T10715" t="str">
            <v>soriniss</v>
          </cell>
          <cell r="AK10715" t="str">
            <v>VAT Uploaded</v>
          </cell>
          <cell r="AN10715">
            <v>0</v>
          </cell>
        </row>
        <row r="10716">
          <cell r="T10716" t="str">
            <v>immatte</v>
          </cell>
          <cell r="AK10716" t="str">
            <v>VAT Uploaded</v>
          </cell>
          <cell r="AN10716">
            <v>0</v>
          </cell>
        </row>
        <row r="10717">
          <cell r="T10717" t="str">
            <v>yitingc</v>
          </cell>
          <cell r="AK10717" t="str">
            <v>Case Not Resolved</v>
          </cell>
          <cell r="AN10717">
            <v>0</v>
          </cell>
        </row>
        <row r="10718">
          <cell r="T10718" t="str">
            <v>hashen</v>
          </cell>
          <cell r="AK10718" t="str">
            <v>Case Not Resolved</v>
          </cell>
          <cell r="AN10718">
            <v>0</v>
          </cell>
        </row>
        <row r="10719">
          <cell r="T10719" t="str">
            <v>hashen</v>
          </cell>
          <cell r="AK10719" t="str">
            <v>VAT Uploaded</v>
          </cell>
          <cell r="AN10719">
            <v>0</v>
          </cell>
        </row>
        <row r="10720">
          <cell r="T10720" t="str">
            <v>hashen</v>
          </cell>
          <cell r="AK10720" t="str">
            <v>Case Not Resolved</v>
          </cell>
          <cell r="AN10720">
            <v>0</v>
          </cell>
        </row>
        <row r="10721">
          <cell r="T10721" t="str">
            <v>wazhao</v>
          </cell>
          <cell r="AK10721" t="str">
            <v>Case Not Resolved</v>
          </cell>
          <cell r="AN10721">
            <v>0</v>
          </cell>
        </row>
        <row r="10722">
          <cell r="T10722" t="str">
            <v>hashen</v>
          </cell>
          <cell r="AK10722" t="str">
            <v>Case Not Resolved</v>
          </cell>
          <cell r="AN10722">
            <v>0</v>
          </cell>
        </row>
        <row r="10723">
          <cell r="T10723" t="str">
            <v>xiaogren</v>
          </cell>
          <cell r="AK10723" t="str">
            <v>Case Not Resolved</v>
          </cell>
          <cell r="AN10723">
            <v>0</v>
          </cell>
        </row>
        <row r="10724">
          <cell r="T10724" t="str">
            <v>mukimovt</v>
          </cell>
          <cell r="AK10724" t="str">
            <v>VAT Uploaded</v>
          </cell>
          <cell r="AN10724">
            <v>0</v>
          </cell>
        </row>
        <row r="10725">
          <cell r="T10725" t="str">
            <v>chiahsl</v>
          </cell>
          <cell r="AK10725" t="str">
            <v>Case Not Resolved</v>
          </cell>
          <cell r="AN10725">
            <v>0</v>
          </cell>
        </row>
        <row r="10726">
          <cell r="AK10726" t="str">
            <v>Case Not Resolved</v>
          </cell>
          <cell r="AN10726">
            <v>0</v>
          </cell>
        </row>
        <row r="10727">
          <cell r="AK10727" t="str">
            <v>2019 UVN Proof Provided</v>
          </cell>
          <cell r="AN10727">
            <v>0</v>
          </cell>
        </row>
        <row r="10728">
          <cell r="T10728" t="str">
            <v>hashen</v>
          </cell>
          <cell r="AK10728" t="str">
            <v>Case Not Resolved</v>
          </cell>
          <cell r="AN10728">
            <v>0</v>
          </cell>
        </row>
        <row r="10729">
          <cell r="T10729" t="str">
            <v>hashen</v>
          </cell>
          <cell r="AK10729" t="str">
            <v>Case Not Resolved</v>
          </cell>
          <cell r="AN10729">
            <v>0</v>
          </cell>
        </row>
        <row r="10730">
          <cell r="T10730" t="str">
            <v>mukimovt</v>
          </cell>
          <cell r="AK10730" t="str">
            <v>2019 UVN No Proof or Rejected</v>
          </cell>
          <cell r="AN10730">
            <v>0</v>
          </cell>
        </row>
        <row r="10731">
          <cell r="T10731" t="str">
            <v>johnwals</v>
          </cell>
          <cell r="AK10731" t="str">
            <v>Unresponsive Seller</v>
          </cell>
          <cell r="AN10731">
            <v>0</v>
          </cell>
        </row>
        <row r="10732">
          <cell r="T10732" t="str">
            <v>hashen</v>
          </cell>
          <cell r="AK10732" t="str">
            <v>Case Not Resolved</v>
          </cell>
          <cell r="AN10732">
            <v>0</v>
          </cell>
        </row>
        <row r="10733">
          <cell r="T10733" t="str">
            <v>yitingc</v>
          </cell>
          <cell r="AK10733" t="str">
            <v>Case Not Resolved</v>
          </cell>
          <cell r="AN10733">
            <v>0</v>
          </cell>
        </row>
        <row r="10734">
          <cell r="T10734" t="str">
            <v>xiaogren</v>
          </cell>
          <cell r="AK10734" t="str">
            <v>Case Not Resolved</v>
          </cell>
          <cell r="AN10734">
            <v>0</v>
          </cell>
        </row>
        <row r="10735">
          <cell r="T10735" t="str">
            <v>hashen</v>
          </cell>
          <cell r="AK10735" t="str">
            <v>Case Not Resolved</v>
          </cell>
          <cell r="AN10735">
            <v>0</v>
          </cell>
        </row>
        <row r="10736">
          <cell r="T10736" t="str">
            <v>immatte</v>
          </cell>
          <cell r="AK10736" t="str">
            <v>Other - No Applicable Reason Code</v>
          </cell>
          <cell r="AN10736">
            <v>0</v>
          </cell>
        </row>
        <row r="10737">
          <cell r="AK10737" t="str">
            <v>2019 UVN No Proof or Rejected</v>
          </cell>
          <cell r="AN10737">
            <v>0</v>
          </cell>
        </row>
        <row r="10738">
          <cell r="AK10738" t="str">
            <v>2019 UVN Proof Provided</v>
          </cell>
          <cell r="AN10738">
            <v>0</v>
          </cell>
        </row>
        <row r="10739">
          <cell r="T10739" t="str">
            <v>hashen</v>
          </cell>
          <cell r="AK10739" t="str">
            <v>Case Not Resolved</v>
          </cell>
          <cell r="AN10739">
            <v>0</v>
          </cell>
        </row>
        <row r="10740">
          <cell r="T10740" t="str">
            <v>hashen</v>
          </cell>
          <cell r="AK10740" t="str">
            <v>Case Not Resolved</v>
          </cell>
          <cell r="AN10740">
            <v>0</v>
          </cell>
        </row>
        <row r="10741">
          <cell r="T10741" t="str">
            <v>rabiv</v>
          </cell>
          <cell r="AK10741" t="str">
            <v>Other VAT Question</v>
          </cell>
          <cell r="AN10741">
            <v>0</v>
          </cell>
        </row>
        <row r="10742">
          <cell r="T10742" t="str">
            <v>johnwals</v>
          </cell>
          <cell r="AK10742" t="str">
            <v>Case Not Resolved</v>
          </cell>
          <cell r="AN10742">
            <v>0</v>
          </cell>
        </row>
        <row r="10743">
          <cell r="T10743" t="str">
            <v>johnwals</v>
          </cell>
          <cell r="AK10743" t="str">
            <v>Waiting for proof</v>
          </cell>
          <cell r="AN10743">
            <v>0</v>
          </cell>
        </row>
        <row r="10744">
          <cell r="T10744" t="str">
            <v>johnwals</v>
          </cell>
          <cell r="AK10744" t="str">
            <v>Case Not Resolved</v>
          </cell>
          <cell r="AN10744">
            <v>0</v>
          </cell>
        </row>
        <row r="10745">
          <cell r="T10745" t="str">
            <v>yuqhuang</v>
          </cell>
          <cell r="AK10745" t="str">
            <v>Case Not Resolved</v>
          </cell>
          <cell r="AN10745">
            <v>0</v>
          </cell>
        </row>
        <row r="10746">
          <cell r="T10746" t="str">
            <v>chiahsl</v>
          </cell>
          <cell r="AK10746" t="str">
            <v>Case Not Resolved</v>
          </cell>
          <cell r="AN10746">
            <v>0</v>
          </cell>
        </row>
        <row r="10747">
          <cell r="T10747" t="str">
            <v>yitingc</v>
          </cell>
          <cell r="AK10747" t="str">
            <v>Case Not Resolved</v>
          </cell>
          <cell r="AN10747">
            <v>0</v>
          </cell>
        </row>
        <row r="10748">
          <cell r="T10748" t="str">
            <v>chiahsl</v>
          </cell>
          <cell r="AK10748" t="str">
            <v>Case Not Resolved</v>
          </cell>
          <cell r="AN10748">
            <v>0</v>
          </cell>
        </row>
        <row r="10749">
          <cell r="T10749" t="str">
            <v>lnjn</v>
          </cell>
          <cell r="AK10749" t="str">
            <v>Case Not Resolved</v>
          </cell>
          <cell r="AN10749">
            <v>0</v>
          </cell>
        </row>
        <row r="10750">
          <cell r="AK10750" t="str">
            <v>Case Not Resolved</v>
          </cell>
          <cell r="AN10750">
            <v>1</v>
          </cell>
        </row>
        <row r="10751">
          <cell r="AK10751" t="str">
            <v>Case Not Resolved</v>
          </cell>
          <cell r="AN10751">
            <v>0</v>
          </cell>
        </row>
        <row r="10752">
          <cell r="AK10752" t="str">
            <v>2019 UVN Proof Provided</v>
          </cell>
          <cell r="AN10752">
            <v>0</v>
          </cell>
        </row>
        <row r="10753">
          <cell r="T10753" t="str">
            <v>lnjn</v>
          </cell>
          <cell r="AK10753" t="str">
            <v>Not Available</v>
          </cell>
          <cell r="AN10753">
            <v>0</v>
          </cell>
        </row>
        <row r="10754">
          <cell r="T10754" t="str">
            <v>liuwenyu</v>
          </cell>
          <cell r="AK10754" t="str">
            <v>Not Available</v>
          </cell>
          <cell r="AN10754">
            <v>0</v>
          </cell>
        </row>
        <row r="10755">
          <cell r="T10755" t="str">
            <v>qiweiyi</v>
          </cell>
          <cell r="AK10755" t="str">
            <v>2019 UVN No Proof or Rejected</v>
          </cell>
          <cell r="AN10755">
            <v>2</v>
          </cell>
        </row>
        <row r="10756">
          <cell r="AK10756" t="str">
            <v>Case Not Resolved</v>
          </cell>
          <cell r="AN10756">
            <v>0</v>
          </cell>
        </row>
        <row r="10757">
          <cell r="T10757" t="str">
            <v>johnwals</v>
          </cell>
          <cell r="AK10757" t="str">
            <v>VAT Uploaded</v>
          </cell>
          <cell r="AN10757">
            <v>0</v>
          </cell>
        </row>
        <row r="10758">
          <cell r="T10758" t="str">
            <v>hashen</v>
          </cell>
          <cell r="AK10758" t="str">
            <v>Case Not Resolved</v>
          </cell>
          <cell r="AN10758">
            <v>0</v>
          </cell>
        </row>
        <row r="10759">
          <cell r="T10759" t="str">
            <v>ninagian</v>
          </cell>
          <cell r="AK10759" t="str">
            <v>Other VAT Question</v>
          </cell>
          <cell r="AN10759">
            <v>0</v>
          </cell>
        </row>
        <row r="10760">
          <cell r="T10760" t="str">
            <v>hashen</v>
          </cell>
          <cell r="AK10760" t="str">
            <v>Case Not Resolved</v>
          </cell>
          <cell r="AN10760">
            <v>0</v>
          </cell>
        </row>
        <row r="10761">
          <cell r="T10761" t="str">
            <v>mbbravo</v>
          </cell>
          <cell r="AK10761" t="str">
            <v>VAT Uploaded</v>
          </cell>
          <cell r="AN10761">
            <v>0</v>
          </cell>
        </row>
        <row r="10762">
          <cell r="T10762" t="str">
            <v>mbbravo</v>
          </cell>
          <cell r="AK10762" t="str">
            <v>Waiting for proof</v>
          </cell>
          <cell r="AN10762">
            <v>0</v>
          </cell>
        </row>
        <row r="10763">
          <cell r="T10763" t="str">
            <v>wngmlu</v>
          </cell>
          <cell r="AK10763" t="str">
            <v>Case Not Resolved</v>
          </cell>
          <cell r="AN10763">
            <v>0</v>
          </cell>
        </row>
        <row r="10764">
          <cell r="T10764" t="str">
            <v>wingkwal</v>
          </cell>
          <cell r="AK10764" t="str">
            <v>Case Not Resolved</v>
          </cell>
          <cell r="AN10764">
            <v>0</v>
          </cell>
        </row>
        <row r="10765">
          <cell r="T10765" t="str">
            <v>yuqhuang</v>
          </cell>
          <cell r="AK10765" t="str">
            <v>Case Not Resolved</v>
          </cell>
          <cell r="AN10765">
            <v>0</v>
          </cell>
        </row>
        <row r="10766">
          <cell r="T10766" t="str">
            <v>johnwals</v>
          </cell>
          <cell r="AK10766" t="str">
            <v>Case Not Resolved</v>
          </cell>
          <cell r="AN10766">
            <v>0</v>
          </cell>
        </row>
        <row r="10767">
          <cell r="T10767" t="str">
            <v>luyingao</v>
          </cell>
          <cell r="AK10767" t="str">
            <v>Case Not Resolved</v>
          </cell>
          <cell r="AN10767">
            <v>0</v>
          </cell>
        </row>
        <row r="10768">
          <cell r="T10768" t="str">
            <v>lujang</v>
          </cell>
          <cell r="AK10768" t="str">
            <v>Case Not Resolved</v>
          </cell>
          <cell r="AN10768">
            <v>0</v>
          </cell>
        </row>
        <row r="10769">
          <cell r="T10769" t="str">
            <v>hashen</v>
          </cell>
          <cell r="AK10769" t="str">
            <v>Case Not Resolved</v>
          </cell>
          <cell r="AN10769">
            <v>0</v>
          </cell>
        </row>
        <row r="10770">
          <cell r="T10770" t="str">
            <v>yitingc</v>
          </cell>
          <cell r="AK10770" t="str">
            <v>Valid proof provided</v>
          </cell>
          <cell r="AN10770">
            <v>0</v>
          </cell>
        </row>
        <row r="10771">
          <cell r="T10771" t="str">
            <v>yitingc</v>
          </cell>
          <cell r="AK10771" t="str">
            <v>Case Not Resolved</v>
          </cell>
          <cell r="AN10771">
            <v>0</v>
          </cell>
        </row>
        <row r="10772">
          <cell r="AK10772" t="str">
            <v>Case Not Resolved</v>
          </cell>
          <cell r="AN10772">
            <v>0</v>
          </cell>
        </row>
        <row r="10773">
          <cell r="AK10773" t="str">
            <v>Case Not Resolved</v>
          </cell>
          <cell r="AN10773">
            <v>0</v>
          </cell>
        </row>
        <row r="10774">
          <cell r="T10774" t="str">
            <v>luyingao</v>
          </cell>
          <cell r="AK10774" t="str">
            <v>Not Available</v>
          </cell>
          <cell r="AN10774">
            <v>0</v>
          </cell>
        </row>
        <row r="10775">
          <cell r="T10775" t="str">
            <v>ouyangl</v>
          </cell>
          <cell r="AK10775" t="str">
            <v>Not Available</v>
          </cell>
          <cell r="AN10775">
            <v>0</v>
          </cell>
        </row>
        <row r="10776">
          <cell r="T10776" t="str">
            <v>yiluh</v>
          </cell>
          <cell r="AK10776" t="str">
            <v>Not Available</v>
          </cell>
          <cell r="AN10776">
            <v>0</v>
          </cell>
        </row>
        <row r="10777">
          <cell r="T10777" t="str">
            <v>johnwals</v>
          </cell>
          <cell r="AK10777" t="str">
            <v>VAT Uploaded</v>
          </cell>
          <cell r="AN10777">
            <v>0</v>
          </cell>
        </row>
        <row r="10778">
          <cell r="T10778" t="str">
            <v>corkeryr</v>
          </cell>
          <cell r="AK10778" t="str">
            <v>VAT Uploaded</v>
          </cell>
          <cell r="AN10778">
            <v>0</v>
          </cell>
        </row>
        <row r="10779">
          <cell r="T10779" t="str">
            <v>rabiv</v>
          </cell>
          <cell r="AK10779" t="str">
            <v>Waiting for proof</v>
          </cell>
          <cell r="AN10779">
            <v>0</v>
          </cell>
        </row>
        <row r="10780">
          <cell r="T10780" t="str">
            <v>wazhao</v>
          </cell>
          <cell r="AK10780" t="str">
            <v>Case Not Resolved</v>
          </cell>
          <cell r="AN10780">
            <v>0</v>
          </cell>
        </row>
        <row r="10781">
          <cell r="T10781" t="str">
            <v>yitingc</v>
          </cell>
          <cell r="AK10781" t="str">
            <v>Case Not Resolved</v>
          </cell>
          <cell r="AN10781">
            <v>0</v>
          </cell>
        </row>
        <row r="10782">
          <cell r="T10782" t="str">
            <v>xiaogren</v>
          </cell>
          <cell r="AK10782" t="str">
            <v>Case Not Resolved</v>
          </cell>
          <cell r="AN10782">
            <v>0</v>
          </cell>
        </row>
        <row r="10783">
          <cell r="T10783" t="str">
            <v>lnjn</v>
          </cell>
          <cell r="AK10783" t="str">
            <v>Case Not Resolved</v>
          </cell>
          <cell r="AN10783">
            <v>0</v>
          </cell>
        </row>
        <row r="10784">
          <cell r="T10784" t="str">
            <v>johnwals</v>
          </cell>
          <cell r="AK10784" t="str">
            <v>Case Not Resolved</v>
          </cell>
          <cell r="AN10784">
            <v>0</v>
          </cell>
        </row>
        <row r="10785">
          <cell r="T10785" t="str">
            <v>yitingc</v>
          </cell>
          <cell r="AK10785" t="str">
            <v>Valid proof provided</v>
          </cell>
          <cell r="AN10785">
            <v>0</v>
          </cell>
        </row>
        <row r="10786">
          <cell r="T10786" t="str">
            <v>chenhaiw</v>
          </cell>
          <cell r="AK10786" t="str">
            <v>Not Available</v>
          </cell>
          <cell r="AN10786">
            <v>0</v>
          </cell>
        </row>
        <row r="10787">
          <cell r="T10787" t="str">
            <v>johnwals</v>
          </cell>
          <cell r="AK10787" t="str">
            <v>2019 UVN No Proof or Rejected</v>
          </cell>
          <cell r="AN10787">
            <v>0</v>
          </cell>
        </row>
        <row r="10788">
          <cell r="T10788" t="str">
            <v>ninagian</v>
          </cell>
          <cell r="AK10788" t="str">
            <v>Other VAT Question</v>
          </cell>
          <cell r="AN10788">
            <v>0</v>
          </cell>
        </row>
        <row r="10789">
          <cell r="T10789" t="str">
            <v>mukimovt</v>
          </cell>
          <cell r="AK10789" t="str">
            <v>Other VAT Question</v>
          </cell>
          <cell r="AN10789">
            <v>0</v>
          </cell>
        </row>
        <row r="10790">
          <cell r="T10790" t="str">
            <v>hashen</v>
          </cell>
          <cell r="AK10790" t="str">
            <v>Case Not Resolved</v>
          </cell>
          <cell r="AN10790">
            <v>0</v>
          </cell>
        </row>
        <row r="10791">
          <cell r="T10791" t="str">
            <v>johnwals</v>
          </cell>
          <cell r="AK10791" t="str">
            <v>Case Not Resolved</v>
          </cell>
          <cell r="AN10791">
            <v>0</v>
          </cell>
        </row>
        <row r="10792">
          <cell r="T10792" t="str">
            <v>wngmlu</v>
          </cell>
          <cell r="AK10792" t="str">
            <v>Valid proof provided</v>
          </cell>
          <cell r="AN10792">
            <v>0</v>
          </cell>
        </row>
        <row r="10793">
          <cell r="T10793" t="str">
            <v>yuqhuang</v>
          </cell>
          <cell r="AK10793" t="str">
            <v>Case Not Resolved</v>
          </cell>
          <cell r="AN10793">
            <v>0</v>
          </cell>
        </row>
        <row r="10794">
          <cell r="T10794" t="str">
            <v>hashen</v>
          </cell>
          <cell r="AK10794" t="str">
            <v>VAT Uploaded</v>
          </cell>
          <cell r="AN10794">
            <v>0</v>
          </cell>
        </row>
        <row r="10795">
          <cell r="T10795" t="str">
            <v>yuqhuang</v>
          </cell>
          <cell r="AK10795" t="str">
            <v>Case Not Resolved</v>
          </cell>
          <cell r="AN10795">
            <v>0</v>
          </cell>
        </row>
        <row r="10796">
          <cell r="T10796" t="str">
            <v>rabiv</v>
          </cell>
          <cell r="AK10796" t="str">
            <v>Giving up account</v>
          </cell>
          <cell r="AN10796">
            <v>0</v>
          </cell>
        </row>
        <row r="10797">
          <cell r="T10797" t="str">
            <v>hashen</v>
          </cell>
          <cell r="AK10797" t="str">
            <v>Case Not Resolved</v>
          </cell>
          <cell r="AN10797">
            <v>0</v>
          </cell>
        </row>
        <row r="10798">
          <cell r="T10798" t="str">
            <v>hashen</v>
          </cell>
          <cell r="AK10798" t="str">
            <v>Case Not Resolved</v>
          </cell>
          <cell r="AN10798">
            <v>0</v>
          </cell>
        </row>
        <row r="10799">
          <cell r="T10799" t="str">
            <v>johnwals</v>
          </cell>
          <cell r="AK10799" t="str">
            <v>VAT Uploaded</v>
          </cell>
          <cell r="AN10799">
            <v>0</v>
          </cell>
        </row>
        <row r="10800">
          <cell r="T10800" t="str">
            <v>chiahsl</v>
          </cell>
          <cell r="AK10800" t="str">
            <v>Case Not Resolved</v>
          </cell>
          <cell r="AN10800">
            <v>0</v>
          </cell>
        </row>
        <row r="10801">
          <cell r="AK10801" t="str">
            <v>Case Not Resolved</v>
          </cell>
          <cell r="AN10801">
            <v>0</v>
          </cell>
        </row>
        <row r="10802">
          <cell r="T10802" t="str">
            <v>lnjn</v>
          </cell>
          <cell r="AK10802" t="str">
            <v>Not Available</v>
          </cell>
          <cell r="AN10802">
            <v>0</v>
          </cell>
        </row>
        <row r="10803">
          <cell r="AK10803" t="str">
            <v>Case Not Resolved</v>
          </cell>
          <cell r="AN10803">
            <v>1</v>
          </cell>
        </row>
        <row r="10804">
          <cell r="T10804" t="str">
            <v>xinru</v>
          </cell>
          <cell r="AK10804" t="str">
            <v>Not Available</v>
          </cell>
          <cell r="AN10804">
            <v>0</v>
          </cell>
        </row>
        <row r="10805">
          <cell r="AK10805" t="str">
            <v>Case Not Resolved</v>
          </cell>
          <cell r="AN10805">
            <v>0</v>
          </cell>
        </row>
        <row r="10806">
          <cell r="T10806" t="str">
            <v>chilis</v>
          </cell>
          <cell r="AK10806" t="str">
            <v>Not Available</v>
          </cell>
          <cell r="AN10806">
            <v>0</v>
          </cell>
        </row>
        <row r="10807">
          <cell r="T10807" t="str">
            <v>myilun</v>
          </cell>
          <cell r="AK10807" t="str">
            <v>Not Available</v>
          </cell>
          <cell r="AN10807">
            <v>0</v>
          </cell>
        </row>
        <row r="10808">
          <cell r="T10808" t="str">
            <v>wingkwal</v>
          </cell>
          <cell r="AK10808" t="str">
            <v>Not Available</v>
          </cell>
          <cell r="AN10808">
            <v>0</v>
          </cell>
        </row>
        <row r="10809">
          <cell r="T10809" t="str">
            <v>johnwals</v>
          </cell>
          <cell r="AK10809" t="str">
            <v>VAT Uploaded</v>
          </cell>
          <cell r="AN10809">
            <v>0</v>
          </cell>
        </row>
        <row r="10810">
          <cell r="T10810" t="str">
            <v>johnwals</v>
          </cell>
          <cell r="AK10810" t="str">
            <v>VAT Uploaded</v>
          </cell>
          <cell r="AN10810">
            <v>0</v>
          </cell>
        </row>
        <row r="10811">
          <cell r="T10811" t="str">
            <v>johnwals</v>
          </cell>
          <cell r="AK10811" t="str">
            <v>Unresponsive Seller</v>
          </cell>
          <cell r="AN10811">
            <v>0</v>
          </cell>
        </row>
        <row r="10812">
          <cell r="T10812" t="str">
            <v>soriniss</v>
          </cell>
          <cell r="AK10812" t="str">
            <v>Waiting for proof</v>
          </cell>
          <cell r="AN10812">
            <v>0</v>
          </cell>
        </row>
        <row r="10813">
          <cell r="T10813" t="str">
            <v>yitingc</v>
          </cell>
          <cell r="AK10813" t="str">
            <v>Case Not Resolved</v>
          </cell>
          <cell r="AN10813">
            <v>0</v>
          </cell>
        </row>
        <row r="10814">
          <cell r="T10814" t="str">
            <v>hashen</v>
          </cell>
          <cell r="AK10814" t="str">
            <v>Case Not Resolved</v>
          </cell>
          <cell r="AN10814">
            <v>0</v>
          </cell>
        </row>
        <row r="10815">
          <cell r="T10815" t="str">
            <v>johnwals</v>
          </cell>
          <cell r="AK10815" t="str">
            <v>Waiting for proof</v>
          </cell>
          <cell r="AN10815">
            <v>2</v>
          </cell>
        </row>
        <row r="10816">
          <cell r="T10816" t="str">
            <v>yitingc</v>
          </cell>
          <cell r="AK10816" t="str">
            <v>Case Not Resolved</v>
          </cell>
          <cell r="AN10816">
            <v>0</v>
          </cell>
        </row>
        <row r="10817">
          <cell r="T10817" t="str">
            <v>ddanma</v>
          </cell>
          <cell r="AK10817" t="str">
            <v>Case Not Resolved</v>
          </cell>
          <cell r="AN10817">
            <v>0</v>
          </cell>
        </row>
        <row r="10818">
          <cell r="T10818" t="str">
            <v>hashen</v>
          </cell>
          <cell r="AK10818" t="str">
            <v>Valid proof provided</v>
          </cell>
          <cell r="AN10818">
            <v>0</v>
          </cell>
        </row>
        <row r="10819">
          <cell r="T10819" t="str">
            <v>immatte</v>
          </cell>
          <cell r="AK10819" t="str">
            <v>Other VAT Question</v>
          </cell>
          <cell r="AN10819">
            <v>0</v>
          </cell>
        </row>
        <row r="10820">
          <cell r="T10820" t="str">
            <v>lisiqun</v>
          </cell>
          <cell r="AK10820" t="str">
            <v>Case Not Resolved</v>
          </cell>
          <cell r="AN10820">
            <v>0</v>
          </cell>
        </row>
        <row r="10821">
          <cell r="T10821" t="str">
            <v>yuxiam</v>
          </cell>
          <cell r="AK10821" t="str">
            <v>Case Not Resolved</v>
          </cell>
          <cell r="AN10821">
            <v>0</v>
          </cell>
        </row>
        <row r="10822">
          <cell r="T10822" t="str">
            <v>myilun</v>
          </cell>
          <cell r="AK10822" t="str">
            <v>2019 UVN Proof Provided</v>
          </cell>
          <cell r="AN10822">
            <v>0</v>
          </cell>
        </row>
        <row r="10823">
          <cell r="T10823" t="str">
            <v>mbbravo</v>
          </cell>
          <cell r="AK10823" t="str">
            <v>VAT Uploaded</v>
          </cell>
          <cell r="AN10823">
            <v>0</v>
          </cell>
        </row>
        <row r="10824">
          <cell r="AK10824" t="str">
            <v>2019 UVN Proof Provided</v>
          </cell>
          <cell r="AN10824">
            <v>0</v>
          </cell>
        </row>
        <row r="10825">
          <cell r="T10825" t="str">
            <v>johnwals</v>
          </cell>
          <cell r="AK10825" t="str">
            <v>VAT Uploaded</v>
          </cell>
          <cell r="AN10825">
            <v>0</v>
          </cell>
        </row>
        <row r="10826">
          <cell r="T10826" t="str">
            <v>hashen</v>
          </cell>
          <cell r="AK10826" t="str">
            <v>Case Not Resolved</v>
          </cell>
          <cell r="AN10826">
            <v>0</v>
          </cell>
        </row>
        <row r="10827">
          <cell r="T10827" t="str">
            <v>johnwals</v>
          </cell>
          <cell r="AK10827" t="str">
            <v>VAT Uploaded</v>
          </cell>
          <cell r="AN10827">
            <v>0</v>
          </cell>
        </row>
        <row r="10828">
          <cell r="T10828" t="str">
            <v>corkeryr</v>
          </cell>
          <cell r="AK10828" t="str">
            <v>2019 UVN No Proof or Rejected</v>
          </cell>
          <cell r="AN10828">
            <v>0</v>
          </cell>
        </row>
        <row r="10829">
          <cell r="T10829" t="str">
            <v>mukimovt</v>
          </cell>
          <cell r="AK10829" t="str">
            <v>Other VAT Question</v>
          </cell>
          <cell r="AN10829">
            <v>0</v>
          </cell>
        </row>
        <row r="10830">
          <cell r="T10830" t="str">
            <v>hashen</v>
          </cell>
          <cell r="AK10830" t="str">
            <v>Case Not Resolved</v>
          </cell>
          <cell r="AN10830">
            <v>0</v>
          </cell>
        </row>
        <row r="10831">
          <cell r="T10831" t="str">
            <v>soriniss</v>
          </cell>
          <cell r="AK10831" t="str">
            <v>Waiting for proof</v>
          </cell>
          <cell r="AN10831">
            <v>1</v>
          </cell>
        </row>
        <row r="10832">
          <cell r="T10832" t="str">
            <v>yitingc</v>
          </cell>
          <cell r="AK10832" t="str">
            <v>Case Not Resolved</v>
          </cell>
          <cell r="AN10832">
            <v>0</v>
          </cell>
        </row>
        <row r="10833">
          <cell r="T10833" t="str">
            <v>yumengya</v>
          </cell>
          <cell r="AK10833" t="str">
            <v>Case Not Resolved</v>
          </cell>
          <cell r="AN10833">
            <v>0</v>
          </cell>
        </row>
        <row r="10834">
          <cell r="T10834" t="str">
            <v>yuxiam</v>
          </cell>
          <cell r="AK10834" t="str">
            <v>Case Not Resolved</v>
          </cell>
          <cell r="AN10834">
            <v>0</v>
          </cell>
        </row>
        <row r="10835">
          <cell r="T10835" t="str">
            <v>mukimovt</v>
          </cell>
          <cell r="AK10835" t="str">
            <v>Waiting for proof</v>
          </cell>
          <cell r="AN10835">
            <v>0</v>
          </cell>
        </row>
        <row r="10836">
          <cell r="T10836" t="str">
            <v>rabiv</v>
          </cell>
          <cell r="AK10836" t="str">
            <v>Waiting for proof</v>
          </cell>
          <cell r="AN10836">
            <v>0</v>
          </cell>
        </row>
        <row r="10837">
          <cell r="T10837" t="str">
            <v>johnwals</v>
          </cell>
          <cell r="AK10837" t="str">
            <v>Case Not Resolved</v>
          </cell>
          <cell r="AN10837">
            <v>0</v>
          </cell>
        </row>
        <row r="10838">
          <cell r="T10838" t="str">
            <v>rabiv</v>
          </cell>
          <cell r="AK10838" t="str">
            <v>Waiting for proof</v>
          </cell>
          <cell r="AN10838">
            <v>0</v>
          </cell>
        </row>
        <row r="10839">
          <cell r="T10839" t="str">
            <v>zhizha</v>
          </cell>
          <cell r="AK10839" t="str">
            <v>Case Not Resolved</v>
          </cell>
          <cell r="AN10839">
            <v>0</v>
          </cell>
        </row>
        <row r="10840">
          <cell r="T10840" t="str">
            <v>yitingc</v>
          </cell>
          <cell r="AK10840" t="str">
            <v>Case Not Resolved</v>
          </cell>
          <cell r="AN10840">
            <v>0</v>
          </cell>
        </row>
        <row r="10841">
          <cell r="T10841" t="str">
            <v>choyi</v>
          </cell>
          <cell r="AK10841" t="str">
            <v>Not Available</v>
          </cell>
          <cell r="AN10841">
            <v>0</v>
          </cell>
        </row>
        <row r="10842">
          <cell r="AK10842" t="str">
            <v>Case Not Resolved</v>
          </cell>
          <cell r="AN10842">
            <v>1</v>
          </cell>
        </row>
        <row r="10843">
          <cell r="T10843" t="str">
            <v>hashen</v>
          </cell>
          <cell r="AK10843" t="str">
            <v>Case Not Resolved</v>
          </cell>
          <cell r="AN10843">
            <v>0</v>
          </cell>
        </row>
        <row r="10844">
          <cell r="T10844" t="str">
            <v>ninagian</v>
          </cell>
          <cell r="AK10844" t="str">
            <v>Other VAT Question</v>
          </cell>
          <cell r="AN10844">
            <v>0</v>
          </cell>
        </row>
        <row r="10845">
          <cell r="T10845" t="str">
            <v>hashen</v>
          </cell>
          <cell r="AK10845" t="str">
            <v>Case Not Resolved</v>
          </cell>
          <cell r="AN10845">
            <v>0</v>
          </cell>
        </row>
        <row r="10846">
          <cell r="T10846" t="str">
            <v>hashen</v>
          </cell>
          <cell r="AK10846" t="str">
            <v>Case Not Resolved</v>
          </cell>
          <cell r="AN10846">
            <v>0</v>
          </cell>
        </row>
        <row r="10847">
          <cell r="T10847" t="str">
            <v>yuntang</v>
          </cell>
          <cell r="AK10847" t="str">
            <v>Case Not Resolved</v>
          </cell>
          <cell r="AN10847">
            <v>0</v>
          </cell>
        </row>
        <row r="10848">
          <cell r="T10848" t="str">
            <v>yitingc</v>
          </cell>
          <cell r="AK10848" t="str">
            <v>Case Not Resolved</v>
          </cell>
          <cell r="AN10848">
            <v>0</v>
          </cell>
        </row>
        <row r="10849">
          <cell r="T10849" t="str">
            <v>yitingc</v>
          </cell>
          <cell r="AK10849" t="str">
            <v>Case Not Resolved</v>
          </cell>
          <cell r="AN10849">
            <v>0</v>
          </cell>
        </row>
        <row r="10850">
          <cell r="T10850" t="str">
            <v>hashen</v>
          </cell>
          <cell r="AK10850" t="str">
            <v>Case Not Resolved</v>
          </cell>
          <cell r="AN10850">
            <v>0</v>
          </cell>
        </row>
        <row r="10851">
          <cell r="T10851" t="str">
            <v>yuntang</v>
          </cell>
          <cell r="AK10851" t="str">
            <v>Valid proof provided</v>
          </cell>
          <cell r="AN10851">
            <v>0</v>
          </cell>
        </row>
        <row r="10852">
          <cell r="T10852" t="str">
            <v>yuqhuang</v>
          </cell>
          <cell r="AK10852" t="str">
            <v>Case Not Resolved</v>
          </cell>
          <cell r="AN10852">
            <v>0</v>
          </cell>
        </row>
        <row r="10853">
          <cell r="T10853" t="str">
            <v>amzcri</v>
          </cell>
          <cell r="AK10853" t="str">
            <v>Valid proof provided</v>
          </cell>
          <cell r="AN10853">
            <v>0</v>
          </cell>
        </row>
        <row r="10854">
          <cell r="T10854" t="str">
            <v>lujang</v>
          </cell>
          <cell r="AK10854" t="str">
            <v>Case Not Resolved</v>
          </cell>
          <cell r="AN10854">
            <v>0</v>
          </cell>
        </row>
        <row r="10855">
          <cell r="T10855" t="str">
            <v>yitingc</v>
          </cell>
          <cell r="AK10855" t="str">
            <v>Case Not Resolved</v>
          </cell>
          <cell r="AN10855">
            <v>0</v>
          </cell>
        </row>
        <row r="10856">
          <cell r="T10856" t="str">
            <v>ddanma</v>
          </cell>
          <cell r="AK10856" t="str">
            <v>Case Not Resolved</v>
          </cell>
          <cell r="AN10856">
            <v>0</v>
          </cell>
        </row>
        <row r="10857">
          <cell r="T10857" t="str">
            <v>luyingao</v>
          </cell>
          <cell r="AK10857" t="str">
            <v>Not Available</v>
          </cell>
          <cell r="AN10857">
            <v>0</v>
          </cell>
        </row>
        <row r="10858">
          <cell r="T10858" t="str">
            <v>choyi</v>
          </cell>
          <cell r="AK10858" t="str">
            <v>Not Available</v>
          </cell>
          <cell r="AN10858">
            <v>0</v>
          </cell>
        </row>
        <row r="10859">
          <cell r="AK10859" t="str">
            <v>Case Not Resolved</v>
          </cell>
          <cell r="AN10859">
            <v>1</v>
          </cell>
        </row>
        <row r="10860">
          <cell r="T10860" t="str">
            <v>hashen</v>
          </cell>
          <cell r="AK10860" t="str">
            <v>Case Not Resolved</v>
          </cell>
          <cell r="AN10860">
            <v>0</v>
          </cell>
        </row>
        <row r="10861">
          <cell r="T10861" t="str">
            <v>mbbravo</v>
          </cell>
          <cell r="AK10861" t="str">
            <v>2019 UVN No Proof or Rejected</v>
          </cell>
          <cell r="AN10861">
            <v>2</v>
          </cell>
        </row>
        <row r="10862">
          <cell r="T10862" t="str">
            <v>hashen</v>
          </cell>
          <cell r="AK10862" t="str">
            <v>Case Not Resolved</v>
          </cell>
          <cell r="AN10862">
            <v>0</v>
          </cell>
        </row>
        <row r="10863">
          <cell r="T10863" t="str">
            <v>yuqhuang</v>
          </cell>
          <cell r="AK10863" t="str">
            <v>Case Not Resolved</v>
          </cell>
          <cell r="AN10863">
            <v>0</v>
          </cell>
        </row>
        <row r="10864">
          <cell r="T10864" t="str">
            <v>yuqhuang</v>
          </cell>
          <cell r="AK10864" t="str">
            <v>Case Not Resolved</v>
          </cell>
          <cell r="AN10864">
            <v>0</v>
          </cell>
        </row>
        <row r="10865">
          <cell r="T10865" t="str">
            <v>hashen</v>
          </cell>
          <cell r="AK10865" t="str">
            <v>VAT Uploaded</v>
          </cell>
          <cell r="AN10865">
            <v>0</v>
          </cell>
        </row>
        <row r="10866">
          <cell r="T10866" t="str">
            <v>hashen</v>
          </cell>
          <cell r="AK10866" t="str">
            <v>VAT Uploaded</v>
          </cell>
          <cell r="AN10866">
            <v>0</v>
          </cell>
        </row>
        <row r="10867">
          <cell r="T10867" t="str">
            <v>cillianc</v>
          </cell>
          <cell r="AK10867" t="str">
            <v>2019 UVN Proof Provided</v>
          </cell>
          <cell r="AN10867">
            <v>0</v>
          </cell>
        </row>
        <row r="10868">
          <cell r="T10868" t="str">
            <v>yumengya</v>
          </cell>
          <cell r="AK10868" t="str">
            <v>Other VAT Question</v>
          </cell>
          <cell r="AN10868">
            <v>0</v>
          </cell>
        </row>
        <row r="10869">
          <cell r="AK10869" t="str">
            <v>Case Not Resolved</v>
          </cell>
          <cell r="AN10869">
            <v>1</v>
          </cell>
        </row>
        <row r="10870">
          <cell r="AK10870" t="str">
            <v>2019 UVN Proof Provided</v>
          </cell>
          <cell r="AN10870">
            <v>0</v>
          </cell>
        </row>
        <row r="10871">
          <cell r="T10871" t="str">
            <v>hashen</v>
          </cell>
          <cell r="AK10871" t="str">
            <v>Case Not Resolved</v>
          </cell>
          <cell r="AN10871">
            <v>0</v>
          </cell>
        </row>
        <row r="10872">
          <cell r="T10872" t="str">
            <v>mukimovt</v>
          </cell>
          <cell r="AK10872" t="str">
            <v>Giving up account</v>
          </cell>
          <cell r="AN10872">
            <v>0</v>
          </cell>
        </row>
        <row r="10873">
          <cell r="T10873" t="str">
            <v>mukimovt</v>
          </cell>
          <cell r="AK10873" t="str">
            <v>VAT Uploaded</v>
          </cell>
          <cell r="AN10873">
            <v>0</v>
          </cell>
        </row>
        <row r="10874">
          <cell r="AK10874" t="str">
            <v>Case Not Resolved</v>
          </cell>
          <cell r="AN10874">
            <v>0</v>
          </cell>
        </row>
        <row r="10875">
          <cell r="T10875" t="str">
            <v>johnwals</v>
          </cell>
          <cell r="AK10875" t="str">
            <v>Unresponsive Seller</v>
          </cell>
          <cell r="AN10875">
            <v>0</v>
          </cell>
        </row>
        <row r="10876">
          <cell r="T10876" t="str">
            <v>hashen</v>
          </cell>
          <cell r="AK10876" t="str">
            <v>Case Not Resolved</v>
          </cell>
          <cell r="AN10876">
            <v>0</v>
          </cell>
        </row>
        <row r="10877">
          <cell r="T10877" t="str">
            <v>yuxiam</v>
          </cell>
          <cell r="AK10877" t="str">
            <v>Case Not Resolved</v>
          </cell>
          <cell r="AN10877">
            <v>0</v>
          </cell>
        </row>
        <row r="10878">
          <cell r="T10878" t="str">
            <v>hashen</v>
          </cell>
          <cell r="AK10878" t="str">
            <v>Case Not Resolved</v>
          </cell>
          <cell r="AN10878">
            <v>0</v>
          </cell>
        </row>
        <row r="10879">
          <cell r="T10879" t="str">
            <v>hashen</v>
          </cell>
          <cell r="AK10879" t="str">
            <v>Case Not Resolved</v>
          </cell>
          <cell r="AN10879">
            <v>0</v>
          </cell>
        </row>
        <row r="10880">
          <cell r="T10880" t="str">
            <v>hashen</v>
          </cell>
          <cell r="AK10880" t="str">
            <v>VAT Uploaded</v>
          </cell>
          <cell r="AN10880">
            <v>0</v>
          </cell>
        </row>
        <row r="10881">
          <cell r="T10881" t="str">
            <v>cillianc</v>
          </cell>
          <cell r="AK10881" t="str">
            <v>Waiting for proof</v>
          </cell>
          <cell r="AN10881">
            <v>2</v>
          </cell>
        </row>
        <row r="10882">
          <cell r="T10882" t="str">
            <v>liuwenyu</v>
          </cell>
          <cell r="AK10882" t="str">
            <v>Case Not Resolved</v>
          </cell>
          <cell r="AN10882">
            <v>0</v>
          </cell>
        </row>
        <row r="10883">
          <cell r="T10883" t="str">
            <v>mukimovt</v>
          </cell>
          <cell r="AK10883" t="str">
            <v>Giving up account</v>
          </cell>
          <cell r="AN10883">
            <v>0</v>
          </cell>
        </row>
        <row r="10884">
          <cell r="T10884" t="str">
            <v>ddanma</v>
          </cell>
          <cell r="AK10884" t="str">
            <v>Waiting for proof</v>
          </cell>
          <cell r="AN10884">
            <v>0</v>
          </cell>
        </row>
        <row r="10885">
          <cell r="T10885" t="str">
            <v>xiaogren</v>
          </cell>
          <cell r="AK10885" t="str">
            <v>Case Not Resolved</v>
          </cell>
          <cell r="AN10885">
            <v>0</v>
          </cell>
        </row>
        <row r="10886">
          <cell r="T10886" t="str">
            <v>matyldk</v>
          </cell>
          <cell r="AK10886" t="str">
            <v>Case Not Resolved</v>
          </cell>
          <cell r="AN10886">
            <v>0</v>
          </cell>
        </row>
        <row r="10887">
          <cell r="T10887" t="str">
            <v>lnjn</v>
          </cell>
          <cell r="AK10887" t="str">
            <v>Case Not Resolved</v>
          </cell>
          <cell r="AN10887">
            <v>0</v>
          </cell>
        </row>
        <row r="10888">
          <cell r="T10888" t="str">
            <v>luyingao</v>
          </cell>
          <cell r="AK10888" t="str">
            <v>Not Available</v>
          </cell>
          <cell r="AN10888">
            <v>0</v>
          </cell>
        </row>
        <row r="10889">
          <cell r="T10889" t="str">
            <v>ouyangl</v>
          </cell>
          <cell r="AK10889" t="str">
            <v>2019 UVN Proof Provided</v>
          </cell>
          <cell r="AN10889">
            <v>2</v>
          </cell>
        </row>
        <row r="10890">
          <cell r="T10890" t="str">
            <v>ninagian</v>
          </cell>
          <cell r="AK10890" t="str">
            <v>2019 UVN No Proof or Rejected</v>
          </cell>
          <cell r="AN10890">
            <v>0</v>
          </cell>
        </row>
        <row r="10891">
          <cell r="T10891" t="str">
            <v>mbbravo</v>
          </cell>
          <cell r="AK10891" t="str">
            <v>2019 UVN No Proof or Rejected</v>
          </cell>
          <cell r="AN10891">
            <v>0</v>
          </cell>
        </row>
        <row r="10892">
          <cell r="T10892" t="str">
            <v>johnwals</v>
          </cell>
          <cell r="AK10892" t="str">
            <v>VAT Uploaded</v>
          </cell>
          <cell r="AN10892">
            <v>0</v>
          </cell>
        </row>
        <row r="10893">
          <cell r="T10893" t="str">
            <v>mbbravo</v>
          </cell>
          <cell r="AK10893" t="str">
            <v>2019 UVN Proof Provided</v>
          </cell>
          <cell r="AN10893">
            <v>0</v>
          </cell>
        </row>
        <row r="10894">
          <cell r="T10894" t="str">
            <v>yuxiam</v>
          </cell>
          <cell r="AK10894" t="str">
            <v>Case Not Resolved</v>
          </cell>
          <cell r="AN10894">
            <v>0</v>
          </cell>
        </row>
        <row r="10895">
          <cell r="T10895" t="str">
            <v>immatte</v>
          </cell>
          <cell r="AK10895" t="str">
            <v>Other - No Applicable Reason Code</v>
          </cell>
          <cell r="AN10895">
            <v>0</v>
          </cell>
        </row>
        <row r="10896">
          <cell r="T10896" t="str">
            <v>johnwals</v>
          </cell>
          <cell r="AK10896" t="str">
            <v>Case Not Resolved</v>
          </cell>
          <cell r="AN10896">
            <v>0</v>
          </cell>
        </row>
        <row r="10897">
          <cell r="T10897" t="str">
            <v>corkeryr</v>
          </cell>
          <cell r="AK10897" t="str">
            <v>Unresponsive Seller</v>
          </cell>
          <cell r="AN10897">
            <v>0</v>
          </cell>
        </row>
        <row r="10898">
          <cell r="T10898" t="str">
            <v>hashen</v>
          </cell>
          <cell r="AK10898" t="str">
            <v>Case Not Resolved</v>
          </cell>
          <cell r="AN10898">
            <v>0</v>
          </cell>
        </row>
        <row r="10899">
          <cell r="T10899" t="str">
            <v>yitingc</v>
          </cell>
          <cell r="AK10899" t="str">
            <v>Case Not Resolved</v>
          </cell>
          <cell r="AN10899">
            <v>0</v>
          </cell>
        </row>
        <row r="10900">
          <cell r="T10900" t="str">
            <v>yuqhuang</v>
          </cell>
          <cell r="AK10900" t="str">
            <v>Case Not Resolved</v>
          </cell>
          <cell r="AN10900">
            <v>0</v>
          </cell>
        </row>
        <row r="10901">
          <cell r="T10901" t="str">
            <v>rabiv</v>
          </cell>
          <cell r="AK10901" t="str">
            <v>Other - No Applicable Reason Code</v>
          </cell>
          <cell r="AN10901">
            <v>0</v>
          </cell>
        </row>
        <row r="10902">
          <cell r="T10902" t="str">
            <v>choyi</v>
          </cell>
          <cell r="AK10902" t="str">
            <v>2019 UVN Proof Provided</v>
          </cell>
          <cell r="AN10902">
            <v>0</v>
          </cell>
        </row>
        <row r="10903">
          <cell r="T10903" t="str">
            <v>sunhengy</v>
          </cell>
          <cell r="AK10903" t="str">
            <v>Not Available</v>
          </cell>
          <cell r="AN10903">
            <v>0</v>
          </cell>
        </row>
        <row r="10904">
          <cell r="AK10904" t="str">
            <v>Case Not Resolved</v>
          </cell>
          <cell r="AN10904">
            <v>0</v>
          </cell>
        </row>
        <row r="10905">
          <cell r="T10905" t="str">
            <v>johnwals</v>
          </cell>
          <cell r="AK10905" t="str">
            <v>VAT Uploaded</v>
          </cell>
          <cell r="AN10905">
            <v>0</v>
          </cell>
        </row>
        <row r="10906">
          <cell r="T10906" t="str">
            <v>johnwals</v>
          </cell>
          <cell r="AK10906" t="str">
            <v>Giving up account</v>
          </cell>
          <cell r="AN10906">
            <v>0</v>
          </cell>
        </row>
        <row r="10907">
          <cell r="T10907" t="str">
            <v>johnwals</v>
          </cell>
          <cell r="AK10907" t="str">
            <v>Case Not Resolved</v>
          </cell>
          <cell r="AN10907">
            <v>0</v>
          </cell>
        </row>
        <row r="10908">
          <cell r="T10908" t="str">
            <v>mbbravo</v>
          </cell>
          <cell r="AK10908" t="str">
            <v>2019 UVN No Proof or Rejected</v>
          </cell>
          <cell r="AN10908">
            <v>0</v>
          </cell>
        </row>
        <row r="10909">
          <cell r="T10909" t="str">
            <v>corkeryr</v>
          </cell>
          <cell r="AK10909" t="str">
            <v>Case Not Resolved</v>
          </cell>
          <cell r="AN10909">
            <v>0</v>
          </cell>
        </row>
        <row r="10910">
          <cell r="T10910" t="str">
            <v>yitingc</v>
          </cell>
          <cell r="AK10910" t="str">
            <v>Valid proof provided</v>
          </cell>
          <cell r="AN10910">
            <v>0</v>
          </cell>
        </row>
        <row r="10911">
          <cell r="T10911" t="str">
            <v>soriniss</v>
          </cell>
          <cell r="AK10911" t="str">
            <v>VAT Exception</v>
          </cell>
          <cell r="AN10911">
            <v>0</v>
          </cell>
        </row>
        <row r="10912">
          <cell r="T10912" t="str">
            <v>mukimovt</v>
          </cell>
          <cell r="AK10912" t="str">
            <v>Waiting for proof</v>
          </cell>
          <cell r="AN10912">
            <v>0</v>
          </cell>
        </row>
        <row r="10913">
          <cell r="T10913" t="str">
            <v>liuwenyu</v>
          </cell>
          <cell r="AK10913" t="str">
            <v>Case Not Resolved</v>
          </cell>
          <cell r="AN10913">
            <v>0</v>
          </cell>
        </row>
        <row r="10914">
          <cell r="T10914" t="str">
            <v>yuqhuang</v>
          </cell>
          <cell r="AK10914" t="str">
            <v>Case Not Resolved</v>
          </cell>
          <cell r="AN10914">
            <v>0</v>
          </cell>
        </row>
        <row r="10915">
          <cell r="T10915" t="str">
            <v>immatte</v>
          </cell>
          <cell r="AK10915" t="str">
            <v>Other - No Applicable Reason Code</v>
          </cell>
          <cell r="AN10915">
            <v>0</v>
          </cell>
        </row>
        <row r="10916">
          <cell r="T10916" t="str">
            <v>luyingao</v>
          </cell>
          <cell r="AK10916" t="str">
            <v>Case Not Resolved</v>
          </cell>
          <cell r="AN10916">
            <v>0</v>
          </cell>
        </row>
        <row r="10917">
          <cell r="T10917" t="str">
            <v>ouyangl</v>
          </cell>
          <cell r="AK10917" t="str">
            <v>2019 UVN No Proof or Rejected</v>
          </cell>
          <cell r="AN10917">
            <v>0</v>
          </cell>
        </row>
        <row r="10918">
          <cell r="T10918" t="str">
            <v>zhaoyua</v>
          </cell>
          <cell r="AK10918" t="str">
            <v>Not Available</v>
          </cell>
          <cell r="AN10918">
            <v>0</v>
          </cell>
        </row>
        <row r="10919">
          <cell r="T10919" t="str">
            <v>myilun</v>
          </cell>
          <cell r="AK10919" t="str">
            <v>Not Available</v>
          </cell>
          <cell r="AN10919">
            <v>0</v>
          </cell>
        </row>
        <row r="10920">
          <cell r="T10920" t="str">
            <v>hashen</v>
          </cell>
          <cell r="AK10920" t="str">
            <v>Case Not Resolved</v>
          </cell>
          <cell r="AN10920">
            <v>0</v>
          </cell>
        </row>
        <row r="10921">
          <cell r="T10921" t="str">
            <v>mukimovt</v>
          </cell>
          <cell r="AK10921" t="str">
            <v>Valid proof provided</v>
          </cell>
          <cell r="AN10921">
            <v>0</v>
          </cell>
        </row>
        <row r="10922">
          <cell r="T10922" t="str">
            <v>mbbravo</v>
          </cell>
          <cell r="AK10922" t="str">
            <v>2019 UVN No Proof or Rejected</v>
          </cell>
          <cell r="AN10922">
            <v>0</v>
          </cell>
        </row>
        <row r="10923">
          <cell r="T10923" t="str">
            <v>johnwals</v>
          </cell>
          <cell r="AK10923" t="str">
            <v>Case Not Resolved</v>
          </cell>
          <cell r="AN10923">
            <v>0</v>
          </cell>
        </row>
        <row r="10924">
          <cell r="T10924" t="str">
            <v>yuxiam</v>
          </cell>
          <cell r="AK10924" t="str">
            <v>Case Not Resolved</v>
          </cell>
          <cell r="AN10924">
            <v>0</v>
          </cell>
        </row>
        <row r="10925">
          <cell r="T10925" t="str">
            <v>lnjn</v>
          </cell>
          <cell r="AK10925" t="str">
            <v>Case Not Resolved</v>
          </cell>
          <cell r="AN10925">
            <v>0</v>
          </cell>
        </row>
        <row r="10926">
          <cell r="T10926" t="str">
            <v>lisiqun</v>
          </cell>
          <cell r="AK10926" t="str">
            <v>Case Not Resolved</v>
          </cell>
          <cell r="AN10926">
            <v>0</v>
          </cell>
        </row>
        <row r="10927">
          <cell r="T10927" t="str">
            <v>hashen</v>
          </cell>
          <cell r="AK10927" t="str">
            <v>VAT Uploaded</v>
          </cell>
          <cell r="AN10927">
            <v>0</v>
          </cell>
        </row>
        <row r="10928">
          <cell r="T10928" t="str">
            <v>lisiqun</v>
          </cell>
          <cell r="AK10928" t="str">
            <v>Case Not Resolved</v>
          </cell>
          <cell r="AN10928">
            <v>0</v>
          </cell>
        </row>
        <row r="10929">
          <cell r="AK10929" t="str">
            <v>Case Not Resolved</v>
          </cell>
          <cell r="AN10929">
            <v>0</v>
          </cell>
        </row>
        <row r="10930">
          <cell r="T10930" t="str">
            <v>myilun</v>
          </cell>
          <cell r="AK10930" t="str">
            <v>Not Available</v>
          </cell>
          <cell r="AN10930">
            <v>0</v>
          </cell>
        </row>
        <row r="10931">
          <cell r="T10931" t="str">
            <v>chiahsl</v>
          </cell>
          <cell r="AK10931" t="str">
            <v>Not Available</v>
          </cell>
          <cell r="AN10931">
            <v>0</v>
          </cell>
        </row>
        <row r="10932">
          <cell r="T10932" t="str">
            <v>chilis</v>
          </cell>
          <cell r="AK10932" t="str">
            <v>Not Available</v>
          </cell>
          <cell r="AN10932">
            <v>0</v>
          </cell>
        </row>
        <row r="10933">
          <cell r="AK10933" t="str">
            <v>Case Not Resolved</v>
          </cell>
          <cell r="AN10933">
            <v>1</v>
          </cell>
        </row>
        <row r="10934">
          <cell r="AK10934" t="str">
            <v>2019 UVN Proof Provided</v>
          </cell>
          <cell r="AN10934">
            <v>0</v>
          </cell>
        </row>
        <row r="10935">
          <cell r="T10935" t="str">
            <v>hashen</v>
          </cell>
          <cell r="AK10935" t="str">
            <v>Case Not Resolved</v>
          </cell>
          <cell r="AN10935">
            <v>0</v>
          </cell>
        </row>
        <row r="10936">
          <cell r="T10936" t="str">
            <v>mbbravo</v>
          </cell>
          <cell r="AK10936" t="str">
            <v>VAT Uploaded</v>
          </cell>
          <cell r="AN10936">
            <v>0</v>
          </cell>
        </row>
        <row r="10937">
          <cell r="T10937" t="str">
            <v>johnwals</v>
          </cell>
          <cell r="AK10937" t="str">
            <v>Unresponsive Seller</v>
          </cell>
          <cell r="AN10937">
            <v>0</v>
          </cell>
        </row>
        <row r="10938">
          <cell r="T10938" t="str">
            <v>yitingc</v>
          </cell>
          <cell r="AK10938" t="str">
            <v>Case Not Resolved</v>
          </cell>
          <cell r="AN10938">
            <v>0</v>
          </cell>
        </row>
        <row r="10939">
          <cell r="T10939" t="str">
            <v>yuqhuang</v>
          </cell>
          <cell r="AK10939" t="str">
            <v>Case Not Resolved</v>
          </cell>
          <cell r="AN10939">
            <v>0</v>
          </cell>
        </row>
        <row r="10940">
          <cell r="T10940" t="str">
            <v>lnjn</v>
          </cell>
          <cell r="AK10940" t="str">
            <v>Case Not Resolved</v>
          </cell>
          <cell r="AN10940">
            <v>0</v>
          </cell>
        </row>
        <row r="10941">
          <cell r="T10941" t="str">
            <v>hashen</v>
          </cell>
          <cell r="AK10941" t="str">
            <v>VAT Uploaded</v>
          </cell>
          <cell r="AN10941">
            <v>0</v>
          </cell>
        </row>
        <row r="10942">
          <cell r="T10942" t="str">
            <v>mukimovt</v>
          </cell>
          <cell r="AK10942" t="str">
            <v>Waiting for proof</v>
          </cell>
          <cell r="AN10942">
            <v>0</v>
          </cell>
        </row>
        <row r="10943">
          <cell r="T10943" t="str">
            <v>mukimovt</v>
          </cell>
          <cell r="AK10943" t="str">
            <v>Waiting for proof</v>
          </cell>
          <cell r="AN10943">
            <v>0</v>
          </cell>
        </row>
        <row r="10944">
          <cell r="AK10944" t="str">
            <v>Case Not Resolved</v>
          </cell>
          <cell r="AN10944">
            <v>1</v>
          </cell>
        </row>
        <row r="10945">
          <cell r="T10945" t="str">
            <v>myilun</v>
          </cell>
          <cell r="AK10945" t="str">
            <v>Not Available</v>
          </cell>
          <cell r="AN10945">
            <v>0</v>
          </cell>
        </row>
        <row r="10946">
          <cell r="AK10946" t="str">
            <v>Case Not Resolved</v>
          </cell>
          <cell r="AN10946">
            <v>1</v>
          </cell>
        </row>
        <row r="10947">
          <cell r="T10947" t="str">
            <v>liuwenyu</v>
          </cell>
          <cell r="AK10947" t="str">
            <v>Not Available</v>
          </cell>
          <cell r="AN10947">
            <v>0</v>
          </cell>
        </row>
        <row r="10948">
          <cell r="T10948" t="str">
            <v>corkeryr</v>
          </cell>
          <cell r="AK10948" t="str">
            <v>2019 UVN Proof Provided</v>
          </cell>
          <cell r="AN10948">
            <v>0</v>
          </cell>
        </row>
        <row r="10949">
          <cell r="AK10949" t="str">
            <v>2019 UVN No Proof or Rejected</v>
          </cell>
          <cell r="AN10949">
            <v>0</v>
          </cell>
        </row>
        <row r="10950">
          <cell r="T10950" t="str">
            <v>lnjn</v>
          </cell>
          <cell r="AK10950" t="str">
            <v>2019 UVN Proof Provided</v>
          </cell>
          <cell r="AN10950">
            <v>1</v>
          </cell>
        </row>
        <row r="10951">
          <cell r="T10951" t="str">
            <v>hashen</v>
          </cell>
          <cell r="AK10951" t="str">
            <v>Case Not Resolved</v>
          </cell>
          <cell r="AN10951">
            <v>0</v>
          </cell>
        </row>
        <row r="10952">
          <cell r="T10952" t="str">
            <v>johnwals</v>
          </cell>
          <cell r="AK10952" t="str">
            <v>Case Not Resolved</v>
          </cell>
          <cell r="AN10952">
            <v>0</v>
          </cell>
        </row>
        <row r="10953">
          <cell r="T10953" t="str">
            <v>matyldk</v>
          </cell>
          <cell r="AK10953" t="str">
            <v>Not Available</v>
          </cell>
          <cell r="AN10953">
            <v>0</v>
          </cell>
        </row>
        <row r="10954">
          <cell r="T10954" t="str">
            <v>johnwals</v>
          </cell>
          <cell r="AK10954" t="str">
            <v>Case Not Resolved</v>
          </cell>
          <cell r="AN10954">
            <v>0</v>
          </cell>
        </row>
        <row r="10955">
          <cell r="T10955" t="str">
            <v>hashen</v>
          </cell>
          <cell r="AK10955" t="str">
            <v>Case Not Resolved</v>
          </cell>
          <cell r="AN10955">
            <v>0</v>
          </cell>
        </row>
        <row r="10956">
          <cell r="T10956" t="str">
            <v>hashen</v>
          </cell>
          <cell r="AK10956" t="str">
            <v>Case Not Resolved</v>
          </cell>
          <cell r="AN10956">
            <v>0</v>
          </cell>
        </row>
        <row r="10957">
          <cell r="T10957" t="str">
            <v>yuqhuang</v>
          </cell>
          <cell r="AK10957" t="str">
            <v>Case Not Resolved</v>
          </cell>
          <cell r="AN10957">
            <v>0</v>
          </cell>
        </row>
        <row r="10958">
          <cell r="T10958" t="str">
            <v>liuwenyu</v>
          </cell>
          <cell r="AK10958" t="str">
            <v>Case Not Resolved</v>
          </cell>
          <cell r="AN10958">
            <v>0</v>
          </cell>
        </row>
        <row r="10959">
          <cell r="T10959" t="str">
            <v>luyingao</v>
          </cell>
          <cell r="AK10959" t="str">
            <v>Case Not Resolved</v>
          </cell>
          <cell r="AN10959">
            <v>0</v>
          </cell>
        </row>
        <row r="10960">
          <cell r="T10960" t="str">
            <v>yitingc</v>
          </cell>
          <cell r="AK10960" t="str">
            <v>Case Not Resolved</v>
          </cell>
          <cell r="AN10960">
            <v>0</v>
          </cell>
        </row>
        <row r="10961">
          <cell r="T10961" t="str">
            <v>immatte</v>
          </cell>
          <cell r="AK10961" t="str">
            <v>Other - No Applicable Reason Code</v>
          </cell>
          <cell r="AN10961">
            <v>0</v>
          </cell>
        </row>
        <row r="10962">
          <cell r="T10962" t="str">
            <v>ddanma</v>
          </cell>
          <cell r="AK10962" t="str">
            <v>Other VAT Question</v>
          </cell>
          <cell r="AN10962">
            <v>0</v>
          </cell>
        </row>
        <row r="10963">
          <cell r="T10963" t="str">
            <v>mukimovt</v>
          </cell>
          <cell r="AK10963" t="str">
            <v>Giving up account</v>
          </cell>
          <cell r="AN10963">
            <v>0</v>
          </cell>
        </row>
        <row r="10964">
          <cell r="T10964" t="str">
            <v>yuxiam</v>
          </cell>
          <cell r="AK10964" t="str">
            <v>Case Not Resolved</v>
          </cell>
          <cell r="AN10964">
            <v>0</v>
          </cell>
        </row>
        <row r="10965">
          <cell r="T10965" t="str">
            <v>lisiqun</v>
          </cell>
          <cell r="AK10965" t="str">
            <v>Case Not Resolved</v>
          </cell>
          <cell r="AN10965">
            <v>0</v>
          </cell>
        </row>
        <row r="10966">
          <cell r="T10966" t="str">
            <v>wenzchen</v>
          </cell>
          <cell r="AK10966" t="str">
            <v>Not Available</v>
          </cell>
          <cell r="AN10966">
            <v>0</v>
          </cell>
        </row>
        <row r="10967">
          <cell r="T10967" t="str">
            <v>chiahsl</v>
          </cell>
          <cell r="AK10967" t="str">
            <v>Not Available</v>
          </cell>
          <cell r="AN10967">
            <v>0</v>
          </cell>
        </row>
        <row r="10968">
          <cell r="T10968" t="str">
            <v>mbbravo</v>
          </cell>
          <cell r="AK10968" t="str">
            <v>2019 UVN Proof Provided</v>
          </cell>
          <cell r="AN10968">
            <v>0</v>
          </cell>
        </row>
        <row r="10969">
          <cell r="AK10969" t="str">
            <v>Case Not Resolved</v>
          </cell>
          <cell r="AN10969">
            <v>0</v>
          </cell>
        </row>
        <row r="10970">
          <cell r="AK10970" t="str">
            <v>Case Not Resolved</v>
          </cell>
          <cell r="AN10970">
            <v>1</v>
          </cell>
        </row>
        <row r="10971">
          <cell r="T10971" t="str">
            <v>corkeryr</v>
          </cell>
          <cell r="AK10971" t="str">
            <v>VAT Uploaded</v>
          </cell>
          <cell r="AN10971">
            <v>0</v>
          </cell>
        </row>
        <row r="10972">
          <cell r="T10972" t="str">
            <v>hashen</v>
          </cell>
          <cell r="AK10972" t="str">
            <v>Case Not Resolved</v>
          </cell>
          <cell r="AN10972">
            <v>0</v>
          </cell>
        </row>
        <row r="10973">
          <cell r="T10973" t="str">
            <v>mukimovt</v>
          </cell>
          <cell r="AK10973" t="str">
            <v>VAT Uploaded</v>
          </cell>
          <cell r="AN10973">
            <v>0</v>
          </cell>
        </row>
        <row r="10974">
          <cell r="T10974" t="str">
            <v>johnwals</v>
          </cell>
          <cell r="AK10974" t="str">
            <v>Unresponsive Seller</v>
          </cell>
          <cell r="AN10974">
            <v>0</v>
          </cell>
        </row>
        <row r="10975">
          <cell r="T10975" t="str">
            <v>johnwals</v>
          </cell>
          <cell r="AK10975" t="str">
            <v>Case Not Resolved</v>
          </cell>
          <cell r="AN10975">
            <v>0</v>
          </cell>
        </row>
        <row r="10976">
          <cell r="T10976" t="str">
            <v>amzcri</v>
          </cell>
          <cell r="AK10976" t="str">
            <v>Other - No Applicable Reason Code</v>
          </cell>
          <cell r="AN10976">
            <v>0</v>
          </cell>
        </row>
        <row r="10977">
          <cell r="T10977" t="str">
            <v>johnwals</v>
          </cell>
          <cell r="AK10977" t="str">
            <v>Case Not Resolved</v>
          </cell>
          <cell r="AN10977">
            <v>0</v>
          </cell>
        </row>
        <row r="10978">
          <cell r="T10978" t="str">
            <v>yitingc</v>
          </cell>
          <cell r="AK10978" t="str">
            <v>Case Not Resolved</v>
          </cell>
          <cell r="AN10978">
            <v>0</v>
          </cell>
        </row>
        <row r="10979">
          <cell r="T10979" t="str">
            <v>wngmlu</v>
          </cell>
          <cell r="AK10979" t="str">
            <v>Case Not Resolved</v>
          </cell>
          <cell r="AN10979">
            <v>0</v>
          </cell>
        </row>
        <row r="10980">
          <cell r="T10980" t="str">
            <v>hashen</v>
          </cell>
          <cell r="AK10980" t="str">
            <v>Case Not Resolved</v>
          </cell>
          <cell r="AN10980">
            <v>0</v>
          </cell>
        </row>
        <row r="10981">
          <cell r="T10981" t="str">
            <v>luyingao</v>
          </cell>
          <cell r="AK10981" t="str">
            <v>Case Not Resolved</v>
          </cell>
          <cell r="AN10981">
            <v>0</v>
          </cell>
        </row>
        <row r="10982">
          <cell r="T10982" t="str">
            <v>liuwenyu</v>
          </cell>
          <cell r="AK10982" t="str">
            <v>Case Not Resolved</v>
          </cell>
          <cell r="AN10982">
            <v>0</v>
          </cell>
        </row>
        <row r="10983">
          <cell r="T10983" t="str">
            <v>mbbravo</v>
          </cell>
          <cell r="AK10983" t="str">
            <v>Unresponsive Seller</v>
          </cell>
          <cell r="AN10983">
            <v>0</v>
          </cell>
        </row>
        <row r="10984">
          <cell r="T10984" t="str">
            <v>lujang</v>
          </cell>
          <cell r="AK10984" t="str">
            <v>Case Not Resolved</v>
          </cell>
          <cell r="AN10984">
            <v>0</v>
          </cell>
        </row>
        <row r="10985">
          <cell r="T10985" t="str">
            <v>johnwals</v>
          </cell>
          <cell r="AK10985" t="str">
            <v>Waiting for proof</v>
          </cell>
          <cell r="AN10985">
            <v>0</v>
          </cell>
        </row>
        <row r="10986">
          <cell r="T10986" t="str">
            <v>hashen</v>
          </cell>
          <cell r="AK10986" t="str">
            <v>Case Not Resolved</v>
          </cell>
          <cell r="AN10986">
            <v>0</v>
          </cell>
        </row>
        <row r="10987">
          <cell r="T10987" t="str">
            <v>lujang</v>
          </cell>
          <cell r="AK10987" t="str">
            <v>Not Available</v>
          </cell>
          <cell r="AN10987">
            <v>0</v>
          </cell>
        </row>
        <row r="10988">
          <cell r="T10988" t="str">
            <v>cheneve</v>
          </cell>
          <cell r="AK10988" t="str">
            <v>Not Available</v>
          </cell>
          <cell r="AN10988">
            <v>0</v>
          </cell>
        </row>
        <row r="10989">
          <cell r="T10989" t="str">
            <v>wuying</v>
          </cell>
          <cell r="AK10989" t="str">
            <v>Not Available</v>
          </cell>
          <cell r="AN10989">
            <v>0</v>
          </cell>
        </row>
        <row r="10990">
          <cell r="T10990" t="str">
            <v>corkeryr</v>
          </cell>
          <cell r="AK10990" t="str">
            <v>VAT Uploaded</v>
          </cell>
          <cell r="AN10990">
            <v>0</v>
          </cell>
        </row>
        <row r="10991">
          <cell r="T10991" t="str">
            <v>corkeryr</v>
          </cell>
          <cell r="AK10991" t="str">
            <v>Other VAT Question</v>
          </cell>
          <cell r="AN10991">
            <v>0</v>
          </cell>
        </row>
        <row r="10992">
          <cell r="T10992" t="str">
            <v>mukimovt</v>
          </cell>
          <cell r="AK10992" t="str">
            <v>Other VAT Question</v>
          </cell>
          <cell r="AN10992">
            <v>0</v>
          </cell>
        </row>
        <row r="10993">
          <cell r="T10993" t="str">
            <v>mukimovt</v>
          </cell>
          <cell r="AK10993" t="str">
            <v>Giving up account</v>
          </cell>
          <cell r="AN10993">
            <v>0</v>
          </cell>
        </row>
        <row r="10994">
          <cell r="T10994" t="str">
            <v>chenhaiw</v>
          </cell>
          <cell r="AK10994" t="str">
            <v>Case Not Resolved</v>
          </cell>
          <cell r="AN10994">
            <v>0</v>
          </cell>
        </row>
        <row r="10995">
          <cell r="T10995" t="str">
            <v>wingkwal</v>
          </cell>
          <cell r="AK10995" t="str">
            <v>Case Not Resolved</v>
          </cell>
          <cell r="AN10995">
            <v>0</v>
          </cell>
        </row>
        <row r="10996">
          <cell r="T10996" t="str">
            <v>immatte</v>
          </cell>
          <cell r="AK10996" t="str">
            <v>Other - No Applicable Reason Code</v>
          </cell>
          <cell r="AN10996">
            <v>0</v>
          </cell>
        </row>
        <row r="10997">
          <cell r="T10997" t="str">
            <v>yuxiam</v>
          </cell>
          <cell r="AK10997" t="str">
            <v>Case Not Resolved</v>
          </cell>
          <cell r="AN10997">
            <v>0</v>
          </cell>
        </row>
        <row r="10998">
          <cell r="T10998" t="str">
            <v>lisiqun</v>
          </cell>
          <cell r="AK10998" t="str">
            <v>Case Not Resolved</v>
          </cell>
          <cell r="AN10998">
            <v>0</v>
          </cell>
        </row>
        <row r="10999">
          <cell r="T10999" t="str">
            <v>yitingc</v>
          </cell>
          <cell r="AK10999" t="str">
            <v>Case Not Resolved</v>
          </cell>
          <cell r="AN10999">
            <v>0</v>
          </cell>
        </row>
        <row r="11000">
          <cell r="T11000" t="str">
            <v>yitingc</v>
          </cell>
          <cell r="AK11000" t="str">
            <v>Case Not Resolved</v>
          </cell>
          <cell r="AN11000">
            <v>0</v>
          </cell>
        </row>
        <row r="11001">
          <cell r="T11001" t="str">
            <v>hashen</v>
          </cell>
          <cell r="AK11001" t="str">
            <v>Case Not Resolved</v>
          </cell>
          <cell r="AN11001">
            <v>0</v>
          </cell>
        </row>
        <row r="11002">
          <cell r="T11002" t="str">
            <v>zhizha</v>
          </cell>
          <cell r="AK11002" t="str">
            <v>Case Not Resolved</v>
          </cell>
          <cell r="AN11002">
            <v>0</v>
          </cell>
        </row>
        <row r="11003">
          <cell r="T11003" t="str">
            <v>ouyangl</v>
          </cell>
          <cell r="AK11003" t="str">
            <v>Not Available</v>
          </cell>
          <cell r="AN11003">
            <v>0</v>
          </cell>
        </row>
        <row r="11004">
          <cell r="AK11004" t="str">
            <v>Case Not Resolved</v>
          </cell>
          <cell r="AN11004">
            <v>0</v>
          </cell>
        </row>
        <row r="11005">
          <cell r="T11005" t="str">
            <v>lnjn</v>
          </cell>
          <cell r="AK11005" t="str">
            <v>Not Available</v>
          </cell>
          <cell r="AN11005">
            <v>0</v>
          </cell>
        </row>
        <row r="11006">
          <cell r="T11006" t="str">
            <v>wenzchen</v>
          </cell>
          <cell r="AK11006" t="str">
            <v>Not Available</v>
          </cell>
          <cell r="AN11006">
            <v>0</v>
          </cell>
        </row>
        <row r="11007">
          <cell r="T11007" t="str">
            <v>ouyangl</v>
          </cell>
          <cell r="AK11007" t="str">
            <v>Not Available</v>
          </cell>
          <cell r="AN11007">
            <v>0</v>
          </cell>
        </row>
        <row r="11008">
          <cell r="AK11008" t="str">
            <v>Case Not Resolved</v>
          </cell>
          <cell r="AN11008">
            <v>1</v>
          </cell>
        </row>
        <row r="11009">
          <cell r="T11009" t="str">
            <v>mukimovt</v>
          </cell>
          <cell r="AK11009" t="str">
            <v>Other VAT Question</v>
          </cell>
          <cell r="AN11009">
            <v>0</v>
          </cell>
        </row>
        <row r="11010">
          <cell r="T11010" t="str">
            <v>hashen</v>
          </cell>
          <cell r="AK11010" t="str">
            <v>Case Not Resolved</v>
          </cell>
          <cell r="AN11010">
            <v>0</v>
          </cell>
        </row>
        <row r="11011">
          <cell r="T11011" t="str">
            <v>yitingc</v>
          </cell>
          <cell r="AK11011" t="str">
            <v>Case Not Resolved</v>
          </cell>
          <cell r="AN11011">
            <v>0</v>
          </cell>
        </row>
        <row r="11012">
          <cell r="T11012" t="str">
            <v>corkeryr</v>
          </cell>
          <cell r="AK11012" t="str">
            <v>Unresponsive Seller</v>
          </cell>
          <cell r="AN11012">
            <v>0</v>
          </cell>
        </row>
        <row r="11013">
          <cell r="T11013" t="str">
            <v>yitingc</v>
          </cell>
          <cell r="AK11013" t="str">
            <v>Case Not Resolved</v>
          </cell>
          <cell r="AN11013">
            <v>0</v>
          </cell>
        </row>
        <row r="11014">
          <cell r="T11014" t="str">
            <v>zhaoyua</v>
          </cell>
          <cell r="AK11014" t="str">
            <v>Not Available</v>
          </cell>
          <cell r="AN11014">
            <v>0</v>
          </cell>
        </row>
        <row r="11015">
          <cell r="T11015" t="str">
            <v>ouyangl</v>
          </cell>
          <cell r="AK11015" t="str">
            <v>Not Available</v>
          </cell>
          <cell r="AN11015">
            <v>0</v>
          </cell>
        </row>
        <row r="11016">
          <cell r="T11016" t="str">
            <v>wenzchen</v>
          </cell>
          <cell r="AK11016" t="str">
            <v>Not Available</v>
          </cell>
          <cell r="AN11016">
            <v>0</v>
          </cell>
        </row>
        <row r="11017">
          <cell r="AK11017" t="str">
            <v>Case Not Resolved</v>
          </cell>
          <cell r="AN11017">
            <v>0</v>
          </cell>
        </row>
        <row r="11018">
          <cell r="AK11018" t="str">
            <v>Case Not Resolved</v>
          </cell>
          <cell r="AN11018">
            <v>0</v>
          </cell>
        </row>
        <row r="11019">
          <cell r="AK11019" t="str">
            <v>Case Not Resolved</v>
          </cell>
          <cell r="AN11019">
            <v>0</v>
          </cell>
        </row>
        <row r="11020">
          <cell r="T11020" t="str">
            <v>ouyangl</v>
          </cell>
          <cell r="AK11020" t="str">
            <v>Not Available</v>
          </cell>
          <cell r="AN11020">
            <v>0</v>
          </cell>
        </row>
        <row r="11021">
          <cell r="T11021" t="str">
            <v>johnwals</v>
          </cell>
          <cell r="AK11021" t="str">
            <v>Case Not Resolved</v>
          </cell>
          <cell r="AN11021">
            <v>0</v>
          </cell>
        </row>
        <row r="11022">
          <cell r="T11022" t="str">
            <v>johnwals</v>
          </cell>
          <cell r="AK11022" t="str">
            <v>Waiting for proof</v>
          </cell>
          <cell r="AN11022">
            <v>0</v>
          </cell>
        </row>
        <row r="11023">
          <cell r="T11023" t="str">
            <v>johnwals</v>
          </cell>
          <cell r="AK11023" t="str">
            <v>Case Not Resolved</v>
          </cell>
          <cell r="AN11023">
            <v>0</v>
          </cell>
        </row>
        <row r="11024">
          <cell r="T11024" t="str">
            <v>johnwals</v>
          </cell>
          <cell r="AK11024" t="str">
            <v>Case Not Resolved</v>
          </cell>
          <cell r="AN11024">
            <v>0</v>
          </cell>
        </row>
        <row r="11025">
          <cell r="T11025" t="str">
            <v>yumengya</v>
          </cell>
          <cell r="AK11025" t="str">
            <v>Case Not Resolved</v>
          </cell>
          <cell r="AN11025">
            <v>0</v>
          </cell>
        </row>
        <row r="11026">
          <cell r="T11026" t="str">
            <v>luyingao</v>
          </cell>
          <cell r="AK11026" t="str">
            <v>Case Not Resolved</v>
          </cell>
          <cell r="AN11026">
            <v>0</v>
          </cell>
        </row>
        <row r="11027">
          <cell r="T11027" t="str">
            <v>yuqhuang</v>
          </cell>
          <cell r="AK11027" t="str">
            <v>Case Not Resolved</v>
          </cell>
          <cell r="AN11027">
            <v>0</v>
          </cell>
        </row>
        <row r="11028">
          <cell r="T11028" t="str">
            <v>zhizha</v>
          </cell>
          <cell r="AK11028" t="str">
            <v>Case Not Resolved</v>
          </cell>
          <cell r="AN11028">
            <v>0</v>
          </cell>
        </row>
        <row r="11029">
          <cell r="AK11029" t="str">
            <v>Case Not Resolved</v>
          </cell>
          <cell r="AN11029">
            <v>0</v>
          </cell>
        </row>
        <row r="11030">
          <cell r="T11030" t="str">
            <v>cillianc</v>
          </cell>
          <cell r="AK11030" t="str">
            <v>2019 UVN Proof Provided</v>
          </cell>
          <cell r="AN11030">
            <v>0</v>
          </cell>
        </row>
        <row r="11031">
          <cell r="AK11031" t="str">
            <v>Other VAT Question</v>
          </cell>
          <cell r="AN11031">
            <v>0</v>
          </cell>
        </row>
        <row r="11032">
          <cell r="T11032" t="str">
            <v>matyldk</v>
          </cell>
          <cell r="AK11032" t="str">
            <v>Not Available</v>
          </cell>
          <cell r="AN11032">
            <v>0</v>
          </cell>
        </row>
        <row r="11033">
          <cell r="T11033" t="str">
            <v>mbbravo</v>
          </cell>
          <cell r="AK11033" t="str">
            <v>2019 UVN No Proof or Rejected</v>
          </cell>
          <cell r="AN11033">
            <v>0</v>
          </cell>
        </row>
        <row r="11034">
          <cell r="T11034" t="str">
            <v>mukimovt</v>
          </cell>
          <cell r="AK11034" t="str">
            <v>Other VAT Question</v>
          </cell>
          <cell r="AN11034">
            <v>0</v>
          </cell>
        </row>
        <row r="11035">
          <cell r="T11035" t="str">
            <v>johnwals</v>
          </cell>
          <cell r="AK11035" t="str">
            <v>Case Not Resolved</v>
          </cell>
          <cell r="AN11035">
            <v>0</v>
          </cell>
        </row>
        <row r="11036">
          <cell r="T11036" t="str">
            <v>johnwals</v>
          </cell>
          <cell r="AK11036" t="str">
            <v>Case Not Resolved</v>
          </cell>
          <cell r="AN11036">
            <v>0</v>
          </cell>
        </row>
        <row r="11037">
          <cell r="T11037" t="str">
            <v>matyldk</v>
          </cell>
          <cell r="AK11037" t="str">
            <v>Not Available</v>
          </cell>
          <cell r="AN11037">
            <v>0</v>
          </cell>
        </row>
        <row r="11038">
          <cell r="T11038" t="str">
            <v>johnwals</v>
          </cell>
          <cell r="AK11038" t="str">
            <v>Case Not Resolved</v>
          </cell>
          <cell r="AN11038">
            <v>0</v>
          </cell>
        </row>
        <row r="11039">
          <cell r="T11039" t="str">
            <v>wingkwal</v>
          </cell>
          <cell r="AK11039" t="str">
            <v>Case Not Resolved</v>
          </cell>
          <cell r="AN11039">
            <v>0</v>
          </cell>
        </row>
        <row r="11040">
          <cell r="T11040" t="str">
            <v>wngmlu</v>
          </cell>
          <cell r="AK11040" t="str">
            <v>Case Not Resolved</v>
          </cell>
          <cell r="AN11040">
            <v>0</v>
          </cell>
        </row>
        <row r="11041">
          <cell r="T11041" t="str">
            <v>ddanma</v>
          </cell>
          <cell r="AK11041" t="str">
            <v>Waiting for proof</v>
          </cell>
          <cell r="AN11041">
            <v>0</v>
          </cell>
        </row>
        <row r="11042">
          <cell r="T11042" t="str">
            <v>xinru</v>
          </cell>
          <cell r="AK11042" t="str">
            <v>Not Available</v>
          </cell>
          <cell r="AN11042">
            <v>0</v>
          </cell>
        </row>
        <row r="11043">
          <cell r="AK11043" t="str">
            <v>Case Not Resolved</v>
          </cell>
          <cell r="AN11043">
            <v>1</v>
          </cell>
        </row>
        <row r="11044">
          <cell r="T11044" t="str">
            <v>zhaoyua</v>
          </cell>
          <cell r="AK11044" t="str">
            <v>Not Available</v>
          </cell>
          <cell r="AN11044">
            <v>0</v>
          </cell>
        </row>
        <row r="11045">
          <cell r="AK11045" t="str">
            <v>Case Not Resolved</v>
          </cell>
          <cell r="AN11045">
            <v>0</v>
          </cell>
        </row>
        <row r="11046">
          <cell r="T11046" t="str">
            <v>chiahsl</v>
          </cell>
          <cell r="AK11046" t="str">
            <v>Not Available</v>
          </cell>
          <cell r="AN11046">
            <v>0</v>
          </cell>
        </row>
        <row r="11047">
          <cell r="AK11047" t="str">
            <v>Case Not Resolved</v>
          </cell>
          <cell r="AN11047">
            <v>0</v>
          </cell>
        </row>
        <row r="11048">
          <cell r="T11048" t="str">
            <v>corkeryr</v>
          </cell>
          <cell r="AK11048" t="str">
            <v>VAT Uploaded</v>
          </cell>
          <cell r="AN11048">
            <v>0</v>
          </cell>
        </row>
        <row r="11049">
          <cell r="T11049" t="str">
            <v>hashen</v>
          </cell>
          <cell r="AK11049" t="str">
            <v>Case Not Resolved</v>
          </cell>
          <cell r="AN11049">
            <v>0</v>
          </cell>
        </row>
        <row r="11050">
          <cell r="T11050" t="str">
            <v>corkeryr</v>
          </cell>
          <cell r="AK11050" t="str">
            <v>Unresponsive Seller</v>
          </cell>
          <cell r="AN11050">
            <v>0</v>
          </cell>
        </row>
        <row r="11051">
          <cell r="T11051" t="str">
            <v>johnwals</v>
          </cell>
          <cell r="AK11051" t="str">
            <v>2019 UVN No Proof or Rejected</v>
          </cell>
          <cell r="AN11051">
            <v>0</v>
          </cell>
        </row>
        <row r="11052">
          <cell r="T11052" t="str">
            <v>ninagian</v>
          </cell>
          <cell r="AK11052" t="str">
            <v>Other VAT Question</v>
          </cell>
          <cell r="AN11052">
            <v>0</v>
          </cell>
        </row>
        <row r="11053">
          <cell r="T11053" t="str">
            <v>mukimovt</v>
          </cell>
          <cell r="AK11053" t="str">
            <v>Waiting for proof</v>
          </cell>
          <cell r="AN11053">
            <v>0</v>
          </cell>
        </row>
        <row r="11054">
          <cell r="T11054" t="str">
            <v>hashen</v>
          </cell>
          <cell r="AK11054" t="str">
            <v>Case Not Resolved</v>
          </cell>
          <cell r="AN11054">
            <v>0</v>
          </cell>
        </row>
        <row r="11055">
          <cell r="T11055" t="str">
            <v>yitingc</v>
          </cell>
          <cell r="AK11055" t="str">
            <v>Case Not Resolved</v>
          </cell>
          <cell r="AN11055">
            <v>0</v>
          </cell>
        </row>
        <row r="11056">
          <cell r="T11056" t="str">
            <v>mukimovt</v>
          </cell>
          <cell r="AK11056" t="str">
            <v>Waiting for proof</v>
          </cell>
          <cell r="AN11056">
            <v>0</v>
          </cell>
        </row>
        <row r="11057">
          <cell r="T11057" t="str">
            <v>ddanma</v>
          </cell>
          <cell r="AK11057" t="str">
            <v>Waiting for proof</v>
          </cell>
          <cell r="AN11057">
            <v>0</v>
          </cell>
        </row>
        <row r="11058">
          <cell r="AK11058" t="str">
            <v>Case Not Resolved</v>
          </cell>
          <cell r="AN11058">
            <v>0</v>
          </cell>
        </row>
        <row r="11059">
          <cell r="T11059" t="str">
            <v>johnwals</v>
          </cell>
          <cell r="AK11059" t="str">
            <v>VAT Uploaded</v>
          </cell>
          <cell r="AN11059">
            <v>0</v>
          </cell>
        </row>
        <row r="11060">
          <cell r="T11060" t="str">
            <v>sunhengy</v>
          </cell>
          <cell r="AK11060" t="str">
            <v>Not Available</v>
          </cell>
          <cell r="AN11060">
            <v>0</v>
          </cell>
        </row>
        <row r="11061">
          <cell r="T11061" t="str">
            <v>rabiv</v>
          </cell>
          <cell r="AK11061" t="str">
            <v>Other - No Applicable Reason Code</v>
          </cell>
          <cell r="AN11061">
            <v>0</v>
          </cell>
        </row>
        <row r="11062">
          <cell r="T11062" t="str">
            <v>rabiv</v>
          </cell>
          <cell r="AK11062" t="str">
            <v>Waiting for proof</v>
          </cell>
          <cell r="AN11062">
            <v>0</v>
          </cell>
        </row>
        <row r="11063">
          <cell r="T11063" t="str">
            <v>johnwals</v>
          </cell>
          <cell r="AK11063" t="str">
            <v>Case Not Resolved</v>
          </cell>
          <cell r="AN11063">
            <v>0</v>
          </cell>
        </row>
        <row r="11064">
          <cell r="T11064" t="str">
            <v>johnwals</v>
          </cell>
          <cell r="AK11064" t="str">
            <v>Case Not Resolved</v>
          </cell>
          <cell r="AN11064">
            <v>0</v>
          </cell>
        </row>
        <row r="11065">
          <cell r="T11065" t="str">
            <v>immatte</v>
          </cell>
          <cell r="AK11065" t="str">
            <v>Other - No Applicable Reason Code</v>
          </cell>
          <cell r="AN11065">
            <v>0</v>
          </cell>
        </row>
        <row r="11066">
          <cell r="T11066" t="str">
            <v>yuntang</v>
          </cell>
          <cell r="AK11066" t="str">
            <v>Case Not Resolved</v>
          </cell>
          <cell r="AN11066">
            <v>0</v>
          </cell>
        </row>
        <row r="11067">
          <cell r="T11067" t="str">
            <v>mbbravo</v>
          </cell>
          <cell r="AK11067" t="str">
            <v>Case Not Resolved</v>
          </cell>
          <cell r="AN11067">
            <v>0</v>
          </cell>
        </row>
        <row r="11068">
          <cell r="T11068" t="str">
            <v>yitingc</v>
          </cell>
          <cell r="AK11068" t="str">
            <v>Case Not Resolved</v>
          </cell>
          <cell r="AN11068">
            <v>0</v>
          </cell>
        </row>
        <row r="11069">
          <cell r="T11069" t="str">
            <v>yitingc</v>
          </cell>
          <cell r="AK11069" t="str">
            <v>Case Not Resolved</v>
          </cell>
          <cell r="AN11069">
            <v>0</v>
          </cell>
        </row>
        <row r="11070">
          <cell r="T11070" t="str">
            <v>xiaogren</v>
          </cell>
          <cell r="AK11070" t="str">
            <v>Case Not Resolved</v>
          </cell>
          <cell r="AN11070">
            <v>0</v>
          </cell>
        </row>
        <row r="11071">
          <cell r="T11071" t="str">
            <v>yitingc</v>
          </cell>
          <cell r="AK11071" t="str">
            <v>Case Not Resolved</v>
          </cell>
          <cell r="AN11071">
            <v>0</v>
          </cell>
        </row>
        <row r="11072">
          <cell r="T11072" t="str">
            <v>hashen</v>
          </cell>
          <cell r="AK11072" t="str">
            <v>Case Not Resolved</v>
          </cell>
          <cell r="AN11072">
            <v>0</v>
          </cell>
        </row>
        <row r="11073">
          <cell r="AK11073" t="str">
            <v>Case Not Resolved</v>
          </cell>
          <cell r="AN11073">
            <v>1</v>
          </cell>
        </row>
        <row r="11074">
          <cell r="T11074" t="str">
            <v>myilun</v>
          </cell>
          <cell r="AK11074" t="str">
            <v>Not Available</v>
          </cell>
          <cell r="AN11074">
            <v>0</v>
          </cell>
        </row>
        <row r="11075">
          <cell r="AK11075" t="str">
            <v>Case Not Resolved</v>
          </cell>
          <cell r="AN11075">
            <v>1</v>
          </cell>
        </row>
        <row r="11076">
          <cell r="T11076" t="str">
            <v>johnwals</v>
          </cell>
          <cell r="AK11076" t="str">
            <v>VAT Uploaded</v>
          </cell>
          <cell r="AN11076">
            <v>0</v>
          </cell>
        </row>
        <row r="11077">
          <cell r="T11077" t="str">
            <v>hashen</v>
          </cell>
          <cell r="AK11077" t="str">
            <v>Case Not Resolved</v>
          </cell>
          <cell r="AN11077">
            <v>0</v>
          </cell>
        </row>
        <row r="11078">
          <cell r="T11078" t="str">
            <v>johnwals</v>
          </cell>
          <cell r="AK11078" t="str">
            <v>Case Not Resolved</v>
          </cell>
          <cell r="AN11078">
            <v>4</v>
          </cell>
        </row>
        <row r="11079">
          <cell r="T11079" t="str">
            <v>rabiv</v>
          </cell>
          <cell r="AK11079" t="str">
            <v>Giving up account</v>
          </cell>
          <cell r="AN11079">
            <v>0</v>
          </cell>
        </row>
        <row r="11080">
          <cell r="T11080" t="str">
            <v>johnwals</v>
          </cell>
          <cell r="AK11080" t="str">
            <v>Case Not Resolved</v>
          </cell>
          <cell r="AN11080">
            <v>0</v>
          </cell>
        </row>
        <row r="11081">
          <cell r="T11081" t="str">
            <v>chenhaiw</v>
          </cell>
          <cell r="AK11081" t="str">
            <v>Case Not Resolved</v>
          </cell>
          <cell r="AN11081">
            <v>0</v>
          </cell>
        </row>
        <row r="11082">
          <cell r="T11082" t="str">
            <v>hashen</v>
          </cell>
          <cell r="AK11082" t="str">
            <v>Case Not Resolved</v>
          </cell>
          <cell r="AN11082">
            <v>0</v>
          </cell>
        </row>
        <row r="11083">
          <cell r="T11083" t="str">
            <v>yuqhuang</v>
          </cell>
          <cell r="AK11083" t="str">
            <v>Case Not Resolved</v>
          </cell>
          <cell r="AN11083">
            <v>0</v>
          </cell>
        </row>
        <row r="11084">
          <cell r="T11084" t="str">
            <v>immatte</v>
          </cell>
          <cell r="AK11084" t="str">
            <v>Other - No Applicable Reason Code</v>
          </cell>
          <cell r="AN11084">
            <v>0</v>
          </cell>
        </row>
        <row r="11085">
          <cell r="T11085" t="str">
            <v>amzcri</v>
          </cell>
          <cell r="AK11085" t="str">
            <v>VISA Light Interested</v>
          </cell>
          <cell r="AN11085">
            <v>0</v>
          </cell>
        </row>
        <row r="11086">
          <cell r="T11086" t="str">
            <v>xiaogren</v>
          </cell>
          <cell r="AK11086" t="str">
            <v>Case Not Resolved</v>
          </cell>
          <cell r="AN11086">
            <v>0</v>
          </cell>
        </row>
        <row r="11087">
          <cell r="T11087" t="str">
            <v>hashen</v>
          </cell>
          <cell r="AK11087" t="str">
            <v>Waiting for proof</v>
          </cell>
          <cell r="AN11087">
            <v>0</v>
          </cell>
        </row>
        <row r="11088">
          <cell r="T11088" t="str">
            <v>yuxiam</v>
          </cell>
          <cell r="AK11088" t="str">
            <v>Case Not Resolved</v>
          </cell>
          <cell r="AN11088">
            <v>0</v>
          </cell>
        </row>
        <row r="11089">
          <cell r="T11089" t="str">
            <v>immatte</v>
          </cell>
          <cell r="AK11089" t="str">
            <v>Other - No Applicable Reason Code</v>
          </cell>
          <cell r="AN11089">
            <v>0</v>
          </cell>
        </row>
        <row r="11090">
          <cell r="T11090" t="str">
            <v>yitingc</v>
          </cell>
          <cell r="AK11090" t="str">
            <v>Case Not Resolved</v>
          </cell>
          <cell r="AN11090">
            <v>0</v>
          </cell>
        </row>
        <row r="11091">
          <cell r="T11091" t="str">
            <v>lisiqun</v>
          </cell>
          <cell r="AK11091" t="str">
            <v>Case Not Resolved</v>
          </cell>
          <cell r="AN11091">
            <v>0</v>
          </cell>
        </row>
        <row r="11092">
          <cell r="T11092" t="str">
            <v>hashen</v>
          </cell>
          <cell r="AK11092" t="str">
            <v>Case Not Resolved</v>
          </cell>
          <cell r="AN11092">
            <v>0</v>
          </cell>
        </row>
        <row r="11093">
          <cell r="AK11093" t="str">
            <v>Case Not Resolved</v>
          </cell>
          <cell r="AN11093">
            <v>1</v>
          </cell>
        </row>
        <row r="11094">
          <cell r="T11094" t="str">
            <v>myilun</v>
          </cell>
          <cell r="AK11094" t="str">
            <v>Not Available</v>
          </cell>
          <cell r="AN11094">
            <v>0</v>
          </cell>
        </row>
        <row r="11095">
          <cell r="T11095" t="str">
            <v>qiweiyi</v>
          </cell>
          <cell r="AK11095" t="str">
            <v>Not Available</v>
          </cell>
          <cell r="AN11095">
            <v>0</v>
          </cell>
        </row>
        <row r="11096">
          <cell r="T11096" t="str">
            <v>liuwenyu</v>
          </cell>
          <cell r="AK11096" t="str">
            <v>Not Available</v>
          </cell>
          <cell r="AN11096">
            <v>0</v>
          </cell>
        </row>
        <row r="11097">
          <cell r="AK11097" t="str">
            <v>Case Not Resolved</v>
          </cell>
          <cell r="AN11097">
            <v>0</v>
          </cell>
        </row>
        <row r="11098">
          <cell r="T11098" t="str">
            <v>rabiv</v>
          </cell>
          <cell r="AK11098" t="str">
            <v>VAT Uploaded</v>
          </cell>
          <cell r="AN11098">
            <v>0</v>
          </cell>
        </row>
        <row r="11099">
          <cell r="T11099" t="str">
            <v>mukimovt</v>
          </cell>
          <cell r="AK11099" t="str">
            <v>Waiting for proof</v>
          </cell>
          <cell r="AN11099">
            <v>0</v>
          </cell>
        </row>
        <row r="11100">
          <cell r="T11100" t="str">
            <v>yitingc</v>
          </cell>
          <cell r="AK11100" t="str">
            <v>Case Not Resolved</v>
          </cell>
          <cell r="AN11100">
            <v>0</v>
          </cell>
        </row>
        <row r="11101">
          <cell r="T11101" t="str">
            <v>yuntang</v>
          </cell>
          <cell r="AK11101" t="str">
            <v>Case Not Resolved</v>
          </cell>
          <cell r="AN11101">
            <v>0</v>
          </cell>
        </row>
        <row r="11102">
          <cell r="T11102" t="str">
            <v>yitingc</v>
          </cell>
          <cell r="AK11102" t="str">
            <v>Case Not Resolved</v>
          </cell>
          <cell r="AN11102">
            <v>0</v>
          </cell>
        </row>
        <row r="11103">
          <cell r="T11103" t="str">
            <v>yitingc</v>
          </cell>
          <cell r="AK11103" t="str">
            <v>Case Not Resolved</v>
          </cell>
          <cell r="AN11103">
            <v>0</v>
          </cell>
        </row>
        <row r="11104">
          <cell r="T11104" t="str">
            <v>yitingc</v>
          </cell>
          <cell r="AK11104" t="str">
            <v>Case Not Resolved</v>
          </cell>
          <cell r="AN11104">
            <v>0</v>
          </cell>
        </row>
        <row r="11105">
          <cell r="T11105" t="str">
            <v>yitingc</v>
          </cell>
          <cell r="AK11105" t="str">
            <v>Case Not Resolved</v>
          </cell>
          <cell r="AN11105">
            <v>0</v>
          </cell>
        </row>
        <row r="11106">
          <cell r="T11106" t="str">
            <v>luyingao</v>
          </cell>
          <cell r="AK11106" t="str">
            <v>Case Not Resolved</v>
          </cell>
          <cell r="AN11106">
            <v>0</v>
          </cell>
        </row>
        <row r="11107">
          <cell r="T11107" t="str">
            <v>zhizha</v>
          </cell>
          <cell r="AK11107" t="str">
            <v>Case Not Resolved</v>
          </cell>
          <cell r="AN11107">
            <v>0</v>
          </cell>
        </row>
        <row r="11108">
          <cell r="T11108" t="str">
            <v>chiahsl</v>
          </cell>
          <cell r="AK11108" t="str">
            <v>Case Not Resolved</v>
          </cell>
          <cell r="AN11108">
            <v>0</v>
          </cell>
        </row>
        <row r="11109">
          <cell r="T11109" t="str">
            <v>yuxiam</v>
          </cell>
          <cell r="AK11109" t="str">
            <v>Case Not Resolved</v>
          </cell>
          <cell r="AN11109">
            <v>0</v>
          </cell>
        </row>
        <row r="11110">
          <cell r="AK11110" t="str">
            <v>2019 UVN Proof Provided</v>
          </cell>
          <cell r="AN11110">
            <v>0</v>
          </cell>
        </row>
        <row r="11111">
          <cell r="T11111" t="str">
            <v>chiahsl</v>
          </cell>
          <cell r="AK11111" t="str">
            <v>Not Available</v>
          </cell>
          <cell r="AN11111">
            <v>0</v>
          </cell>
        </row>
        <row r="11112">
          <cell r="T11112" t="str">
            <v>sunhengy</v>
          </cell>
          <cell r="AK11112" t="str">
            <v>Not Available</v>
          </cell>
          <cell r="AN11112">
            <v>0</v>
          </cell>
        </row>
        <row r="11113">
          <cell r="AK11113" t="str">
            <v>Case Not Resolved</v>
          </cell>
          <cell r="AN11113">
            <v>0</v>
          </cell>
        </row>
        <row r="11114">
          <cell r="T11114" t="str">
            <v>xinru</v>
          </cell>
          <cell r="AK11114" t="str">
            <v>Not Available</v>
          </cell>
          <cell r="AN11114">
            <v>0</v>
          </cell>
        </row>
        <row r="11115">
          <cell r="AK11115" t="str">
            <v>Case Not Resolved</v>
          </cell>
          <cell r="AN11115">
            <v>0</v>
          </cell>
        </row>
        <row r="11116">
          <cell r="T11116" t="str">
            <v>johnwals</v>
          </cell>
          <cell r="AK11116" t="str">
            <v>Unresponsive Seller</v>
          </cell>
          <cell r="AN11116">
            <v>0</v>
          </cell>
        </row>
        <row r="11117">
          <cell r="T11117" t="str">
            <v>johnwals</v>
          </cell>
          <cell r="AK11117" t="str">
            <v>Case Not Resolved</v>
          </cell>
          <cell r="AN11117">
            <v>0</v>
          </cell>
        </row>
        <row r="11118">
          <cell r="T11118" t="str">
            <v>johnwals</v>
          </cell>
          <cell r="AK11118" t="str">
            <v>Case Not Resolved</v>
          </cell>
          <cell r="AN11118">
            <v>0</v>
          </cell>
        </row>
        <row r="11119">
          <cell r="T11119" t="str">
            <v>johnwals</v>
          </cell>
          <cell r="AK11119" t="str">
            <v>Case Not Resolved</v>
          </cell>
          <cell r="AN11119">
            <v>0</v>
          </cell>
        </row>
        <row r="11120">
          <cell r="T11120" t="str">
            <v>amzcri</v>
          </cell>
          <cell r="AK11120" t="str">
            <v>Other - No Applicable Reason Code</v>
          </cell>
          <cell r="AN11120">
            <v>0</v>
          </cell>
        </row>
        <row r="11121">
          <cell r="T11121" t="str">
            <v>chiahsl</v>
          </cell>
          <cell r="AK11121" t="str">
            <v>Case Not Resolved</v>
          </cell>
          <cell r="AN11121">
            <v>0</v>
          </cell>
        </row>
        <row r="11122">
          <cell r="T11122" t="str">
            <v>rabiv</v>
          </cell>
          <cell r="AK11122" t="str">
            <v>Waiting for proof</v>
          </cell>
          <cell r="AN11122">
            <v>0</v>
          </cell>
        </row>
        <row r="11123">
          <cell r="T11123" t="str">
            <v>soriniss</v>
          </cell>
          <cell r="AK11123" t="str">
            <v>Other - No Applicable Reason Code</v>
          </cell>
          <cell r="AN11123">
            <v>0</v>
          </cell>
        </row>
        <row r="11124">
          <cell r="T11124" t="str">
            <v>lujang</v>
          </cell>
          <cell r="AK11124" t="str">
            <v>Case Not Resolved</v>
          </cell>
          <cell r="AN11124">
            <v>0</v>
          </cell>
        </row>
        <row r="11125">
          <cell r="T11125" t="str">
            <v>yiluh</v>
          </cell>
          <cell r="AK11125" t="str">
            <v>Not Available</v>
          </cell>
          <cell r="AN11125">
            <v>0</v>
          </cell>
        </row>
        <row r="11126">
          <cell r="T11126" t="str">
            <v>ouyangl</v>
          </cell>
          <cell r="AK11126" t="str">
            <v>Not Available</v>
          </cell>
          <cell r="AN11126">
            <v>0</v>
          </cell>
        </row>
        <row r="11127">
          <cell r="T11127" t="str">
            <v>johnwals</v>
          </cell>
          <cell r="AK11127" t="str">
            <v>VAT Uploaded</v>
          </cell>
          <cell r="AN11127">
            <v>0</v>
          </cell>
        </row>
        <row r="11128">
          <cell r="T11128" t="str">
            <v>choyi</v>
          </cell>
          <cell r="AK11128" t="str">
            <v>Not Available</v>
          </cell>
          <cell r="AN11128">
            <v>0</v>
          </cell>
        </row>
        <row r="11129">
          <cell r="T11129" t="str">
            <v>corkeryr</v>
          </cell>
          <cell r="AK11129" t="str">
            <v>VAT Uploaded</v>
          </cell>
          <cell r="AN11129">
            <v>0</v>
          </cell>
        </row>
        <row r="11130">
          <cell r="T11130" t="str">
            <v>johnwals</v>
          </cell>
          <cell r="AK11130" t="str">
            <v>Unresponsive Seller</v>
          </cell>
          <cell r="AN11130">
            <v>0</v>
          </cell>
        </row>
        <row r="11131">
          <cell r="T11131" t="str">
            <v>mbbravo</v>
          </cell>
          <cell r="AK11131" t="str">
            <v>Case Not Resolved</v>
          </cell>
          <cell r="AN11131">
            <v>0</v>
          </cell>
        </row>
        <row r="11132">
          <cell r="T11132" t="str">
            <v>ddanma</v>
          </cell>
          <cell r="AK11132" t="str">
            <v>Case Not Resolved</v>
          </cell>
          <cell r="AN11132">
            <v>0</v>
          </cell>
        </row>
        <row r="11133">
          <cell r="T11133" t="str">
            <v>corkeryr</v>
          </cell>
          <cell r="AK11133" t="str">
            <v>Unresponsive Seller</v>
          </cell>
          <cell r="AN11133">
            <v>0</v>
          </cell>
        </row>
        <row r="11134">
          <cell r="T11134" t="str">
            <v>zhizha</v>
          </cell>
          <cell r="AK11134" t="str">
            <v>Case Not Resolved</v>
          </cell>
          <cell r="AN11134">
            <v>0</v>
          </cell>
        </row>
        <row r="11135">
          <cell r="T11135" t="str">
            <v>qiweiyi</v>
          </cell>
          <cell r="AK11135" t="str">
            <v>Not Available</v>
          </cell>
          <cell r="AN11135">
            <v>0</v>
          </cell>
        </row>
        <row r="11136">
          <cell r="T11136" t="str">
            <v>jinqin</v>
          </cell>
          <cell r="AK11136" t="str">
            <v>Not Available</v>
          </cell>
          <cell r="AN11136">
            <v>0</v>
          </cell>
        </row>
        <row r="11137">
          <cell r="AK11137" t="str">
            <v>Case Not Resolved</v>
          </cell>
          <cell r="AN11137">
            <v>0</v>
          </cell>
        </row>
        <row r="11138">
          <cell r="T11138" t="str">
            <v>johnwals</v>
          </cell>
          <cell r="AK11138" t="str">
            <v>Giving up account</v>
          </cell>
          <cell r="AN11138">
            <v>0</v>
          </cell>
        </row>
        <row r="11139">
          <cell r="AK11139" t="str">
            <v>Case Not Resolved</v>
          </cell>
          <cell r="AN11139">
            <v>0</v>
          </cell>
        </row>
        <row r="11140">
          <cell r="T11140" t="str">
            <v>mukimovt</v>
          </cell>
          <cell r="AK11140" t="str">
            <v>Other VAT Question</v>
          </cell>
          <cell r="AN11140">
            <v>0</v>
          </cell>
        </row>
        <row r="11141">
          <cell r="T11141" t="str">
            <v>mbbravo</v>
          </cell>
          <cell r="AK11141" t="str">
            <v>2019 UVN No Proof or Rejected</v>
          </cell>
          <cell r="AN11141">
            <v>0</v>
          </cell>
        </row>
        <row r="11142">
          <cell r="T11142" t="str">
            <v>johnwals</v>
          </cell>
          <cell r="AK11142" t="str">
            <v>Case Not Resolved</v>
          </cell>
          <cell r="AN11142">
            <v>0</v>
          </cell>
        </row>
        <row r="11143">
          <cell r="T11143" t="str">
            <v>hashen</v>
          </cell>
          <cell r="AK11143" t="str">
            <v>Case Not Resolved</v>
          </cell>
          <cell r="AN11143">
            <v>0</v>
          </cell>
        </row>
        <row r="11144">
          <cell r="T11144" t="str">
            <v>hashen</v>
          </cell>
          <cell r="AK11144" t="str">
            <v>Case Not Resolved</v>
          </cell>
          <cell r="AN11144">
            <v>0</v>
          </cell>
        </row>
        <row r="11145">
          <cell r="T11145" t="str">
            <v>johnwals</v>
          </cell>
          <cell r="AK11145" t="str">
            <v>Case Not Resolved</v>
          </cell>
          <cell r="AN11145">
            <v>0</v>
          </cell>
        </row>
        <row r="11146">
          <cell r="T11146" t="str">
            <v>hashen</v>
          </cell>
          <cell r="AK11146" t="str">
            <v>Case Not Resolved</v>
          </cell>
          <cell r="AN11146">
            <v>0</v>
          </cell>
        </row>
        <row r="11147">
          <cell r="T11147" t="str">
            <v>lujang</v>
          </cell>
          <cell r="AK11147" t="str">
            <v>Case Not Resolved</v>
          </cell>
          <cell r="AN11147">
            <v>0</v>
          </cell>
        </row>
        <row r="11148">
          <cell r="T11148" t="str">
            <v>lisiqun</v>
          </cell>
          <cell r="AK11148" t="str">
            <v>Case Not Resolved</v>
          </cell>
          <cell r="AN11148">
            <v>0</v>
          </cell>
        </row>
        <row r="11149">
          <cell r="T11149" t="str">
            <v>yitingc</v>
          </cell>
          <cell r="AK11149" t="str">
            <v>Case Not Resolved</v>
          </cell>
          <cell r="AN11149">
            <v>0</v>
          </cell>
        </row>
        <row r="11150">
          <cell r="T11150" t="str">
            <v>lnjn</v>
          </cell>
          <cell r="AK11150" t="str">
            <v>Case Not Resolved</v>
          </cell>
          <cell r="AN11150">
            <v>0</v>
          </cell>
        </row>
        <row r="11151">
          <cell r="T11151" t="str">
            <v>yuqhuang</v>
          </cell>
          <cell r="AK11151" t="str">
            <v>Case Not Resolved</v>
          </cell>
          <cell r="AN11151">
            <v>0</v>
          </cell>
        </row>
        <row r="11152">
          <cell r="T11152" t="str">
            <v>lujang</v>
          </cell>
          <cell r="AK11152" t="str">
            <v>Not Available</v>
          </cell>
          <cell r="AN11152">
            <v>0</v>
          </cell>
        </row>
        <row r="11153">
          <cell r="T11153" t="str">
            <v>wingkwal</v>
          </cell>
          <cell r="AK11153" t="str">
            <v>Not Available</v>
          </cell>
          <cell r="AN11153">
            <v>0</v>
          </cell>
        </row>
        <row r="11154">
          <cell r="T11154" t="str">
            <v>jinqin</v>
          </cell>
          <cell r="AK11154" t="str">
            <v>Not Available</v>
          </cell>
          <cell r="AN11154">
            <v>0</v>
          </cell>
        </row>
        <row r="11155">
          <cell r="T11155" t="str">
            <v>chenhaiw</v>
          </cell>
          <cell r="AK11155" t="str">
            <v>Not Available</v>
          </cell>
          <cell r="AN11155">
            <v>0</v>
          </cell>
        </row>
        <row r="11156">
          <cell r="AK11156" t="str">
            <v>Case Not Resolved</v>
          </cell>
          <cell r="AN11156">
            <v>1</v>
          </cell>
        </row>
        <row r="11157">
          <cell r="T11157" t="str">
            <v>myilun</v>
          </cell>
          <cell r="AK11157" t="str">
            <v>Not Available</v>
          </cell>
          <cell r="AN11157">
            <v>0</v>
          </cell>
        </row>
        <row r="11158">
          <cell r="T11158" t="str">
            <v>sunhengy</v>
          </cell>
          <cell r="AK11158" t="str">
            <v>Not Available</v>
          </cell>
          <cell r="AN11158">
            <v>0</v>
          </cell>
        </row>
        <row r="11159">
          <cell r="AK11159" t="str">
            <v>Case Not Resolved</v>
          </cell>
          <cell r="AN11159">
            <v>1</v>
          </cell>
        </row>
        <row r="11160">
          <cell r="AK11160" t="str">
            <v>Case Not Resolved</v>
          </cell>
          <cell r="AN11160">
            <v>0</v>
          </cell>
        </row>
        <row r="11161">
          <cell r="T11161" t="str">
            <v>johnwals</v>
          </cell>
          <cell r="AK11161" t="str">
            <v>VAT Uploaded</v>
          </cell>
          <cell r="AN11161">
            <v>0</v>
          </cell>
        </row>
        <row r="11162">
          <cell r="T11162" t="str">
            <v>johnwals</v>
          </cell>
          <cell r="AK11162" t="str">
            <v>Case Not Resolved</v>
          </cell>
          <cell r="AN11162">
            <v>0</v>
          </cell>
        </row>
        <row r="11163">
          <cell r="T11163" t="str">
            <v>immatte</v>
          </cell>
          <cell r="AK11163" t="str">
            <v>VAT Uploaded</v>
          </cell>
          <cell r="AN11163">
            <v>0</v>
          </cell>
        </row>
        <row r="11164">
          <cell r="T11164" t="str">
            <v>mukimovt</v>
          </cell>
          <cell r="AK11164" t="str">
            <v>Other VAT Question</v>
          </cell>
          <cell r="AN11164">
            <v>0</v>
          </cell>
        </row>
        <row r="11165">
          <cell r="T11165" t="str">
            <v>johnwals</v>
          </cell>
          <cell r="AK11165" t="str">
            <v>Case Not Resolved</v>
          </cell>
          <cell r="AN11165">
            <v>0</v>
          </cell>
        </row>
        <row r="11166">
          <cell r="T11166" t="str">
            <v>rabiv</v>
          </cell>
          <cell r="AK11166" t="str">
            <v>Giving up account</v>
          </cell>
          <cell r="AN11166">
            <v>0</v>
          </cell>
        </row>
        <row r="11167">
          <cell r="T11167" t="str">
            <v>luyingao</v>
          </cell>
          <cell r="AK11167" t="str">
            <v>Case Not Resolved</v>
          </cell>
          <cell r="AN11167">
            <v>0</v>
          </cell>
        </row>
        <row r="11168">
          <cell r="T11168" t="str">
            <v>yuntang</v>
          </cell>
          <cell r="AK11168" t="str">
            <v>Case Not Resolved</v>
          </cell>
          <cell r="AN11168">
            <v>0</v>
          </cell>
        </row>
        <row r="11169">
          <cell r="T11169" t="str">
            <v>wazhao</v>
          </cell>
          <cell r="AK11169" t="str">
            <v>Case Not Resolved</v>
          </cell>
          <cell r="AN11169">
            <v>0</v>
          </cell>
        </row>
        <row r="11170">
          <cell r="T11170" t="str">
            <v>hashen</v>
          </cell>
          <cell r="AK11170" t="str">
            <v>VAT Uploaded</v>
          </cell>
          <cell r="AN11170">
            <v>0</v>
          </cell>
        </row>
        <row r="11171">
          <cell r="T11171" t="str">
            <v>yuxiam</v>
          </cell>
          <cell r="AK11171" t="str">
            <v>Case Not Resolved</v>
          </cell>
          <cell r="AN11171">
            <v>0</v>
          </cell>
        </row>
        <row r="11172">
          <cell r="AK11172" t="str">
            <v>Case Not Resolved</v>
          </cell>
          <cell r="AN11172">
            <v>1</v>
          </cell>
        </row>
        <row r="11173">
          <cell r="T11173" t="str">
            <v>wuying</v>
          </cell>
          <cell r="AK11173" t="str">
            <v>Not Available</v>
          </cell>
          <cell r="AN11173">
            <v>0</v>
          </cell>
        </row>
        <row r="11174">
          <cell r="T11174" t="str">
            <v>wanjiali</v>
          </cell>
          <cell r="AK11174" t="str">
            <v>Not Available</v>
          </cell>
          <cell r="AN11174">
            <v>0</v>
          </cell>
        </row>
        <row r="11175">
          <cell r="T11175" t="str">
            <v>wenzchen</v>
          </cell>
          <cell r="AK11175" t="str">
            <v>Not Available</v>
          </cell>
          <cell r="AN11175">
            <v>0</v>
          </cell>
        </row>
        <row r="11176">
          <cell r="AK11176" t="str">
            <v>Case Not Resolved</v>
          </cell>
          <cell r="AN11176">
            <v>0</v>
          </cell>
        </row>
        <row r="11177">
          <cell r="T11177" t="str">
            <v>liuwenyu</v>
          </cell>
          <cell r="AK11177" t="str">
            <v>Not Available</v>
          </cell>
          <cell r="AN11177">
            <v>0</v>
          </cell>
        </row>
        <row r="11178">
          <cell r="T11178" t="str">
            <v>xinru</v>
          </cell>
          <cell r="AK11178" t="str">
            <v>2019 UVN Proof Provided</v>
          </cell>
          <cell r="AN11178">
            <v>0</v>
          </cell>
        </row>
        <row r="11179">
          <cell r="T11179" t="str">
            <v>johnwals</v>
          </cell>
          <cell r="AK11179" t="str">
            <v>VAT Uploaded</v>
          </cell>
          <cell r="AN11179">
            <v>0</v>
          </cell>
        </row>
        <row r="11180">
          <cell r="T11180" t="str">
            <v>hashen</v>
          </cell>
          <cell r="AK11180" t="str">
            <v>Case Not Resolved</v>
          </cell>
          <cell r="AN11180">
            <v>0</v>
          </cell>
        </row>
        <row r="11181">
          <cell r="T11181" t="str">
            <v>soriniss</v>
          </cell>
          <cell r="AK11181" t="str">
            <v>2019 UVN No Proof or Rejected</v>
          </cell>
          <cell r="AN11181">
            <v>0</v>
          </cell>
        </row>
        <row r="11182">
          <cell r="T11182" t="str">
            <v>mbbravo</v>
          </cell>
          <cell r="AK11182" t="str">
            <v>2019 UVN No Proof or Rejected</v>
          </cell>
          <cell r="AN11182">
            <v>0</v>
          </cell>
        </row>
        <row r="11183">
          <cell r="T11183" t="str">
            <v>mukimovt</v>
          </cell>
          <cell r="AK11183" t="str">
            <v>Waiting for proof</v>
          </cell>
          <cell r="AN11183">
            <v>0</v>
          </cell>
        </row>
        <row r="11184">
          <cell r="T11184" t="str">
            <v>johnwals</v>
          </cell>
          <cell r="AK11184" t="str">
            <v>Case Not Resolved</v>
          </cell>
          <cell r="AN11184">
            <v>0</v>
          </cell>
        </row>
        <row r="11185">
          <cell r="T11185" t="str">
            <v>matyldk</v>
          </cell>
          <cell r="AK11185" t="str">
            <v>Not Available</v>
          </cell>
          <cell r="AN11185">
            <v>0</v>
          </cell>
        </row>
        <row r="11186">
          <cell r="T11186" t="str">
            <v>wingkwal</v>
          </cell>
          <cell r="AK11186" t="str">
            <v>Case Not Resolved</v>
          </cell>
          <cell r="AN11186">
            <v>0</v>
          </cell>
        </row>
        <row r="11187">
          <cell r="T11187" t="str">
            <v>yitingc</v>
          </cell>
          <cell r="AK11187" t="str">
            <v>Case Not Resolved</v>
          </cell>
          <cell r="AN11187">
            <v>0</v>
          </cell>
        </row>
        <row r="11188">
          <cell r="T11188" t="str">
            <v>lujang</v>
          </cell>
          <cell r="AK11188" t="str">
            <v>Case Not Resolved</v>
          </cell>
          <cell r="AN11188">
            <v>0</v>
          </cell>
        </row>
        <row r="11189">
          <cell r="T11189" t="str">
            <v>yitingc</v>
          </cell>
          <cell r="AK11189" t="str">
            <v>Case Not Resolved</v>
          </cell>
          <cell r="AN11189">
            <v>0</v>
          </cell>
        </row>
        <row r="11190">
          <cell r="T11190" t="str">
            <v>yumengya</v>
          </cell>
          <cell r="AK11190" t="str">
            <v>Case Not Resolved</v>
          </cell>
          <cell r="AN11190">
            <v>0</v>
          </cell>
        </row>
        <row r="11191">
          <cell r="T11191" t="str">
            <v>luyingao</v>
          </cell>
          <cell r="AK11191" t="str">
            <v>Case Not Resolved</v>
          </cell>
          <cell r="AN11191">
            <v>0</v>
          </cell>
        </row>
        <row r="11192">
          <cell r="T11192" t="str">
            <v>hashen</v>
          </cell>
          <cell r="AK11192" t="str">
            <v>Case Not Resolved</v>
          </cell>
          <cell r="AN11192">
            <v>0</v>
          </cell>
        </row>
        <row r="11193">
          <cell r="T11193" t="str">
            <v>zhizha</v>
          </cell>
          <cell r="AK11193" t="str">
            <v>Case Not Resolved</v>
          </cell>
          <cell r="AN11193">
            <v>0</v>
          </cell>
        </row>
        <row r="11194">
          <cell r="T11194" t="str">
            <v>hashen</v>
          </cell>
          <cell r="AK11194" t="str">
            <v>Case Not Resolved</v>
          </cell>
          <cell r="AN11194">
            <v>0</v>
          </cell>
        </row>
        <row r="11195">
          <cell r="T11195" t="str">
            <v>choyi</v>
          </cell>
          <cell r="AK11195" t="str">
            <v>Not Available</v>
          </cell>
          <cell r="AN11195">
            <v>0</v>
          </cell>
        </row>
        <row r="11196">
          <cell r="T11196" t="str">
            <v>mbbravo</v>
          </cell>
          <cell r="AK11196" t="str">
            <v>Waiting for proof</v>
          </cell>
          <cell r="AN11196">
            <v>0</v>
          </cell>
        </row>
        <row r="11197">
          <cell r="T11197" t="str">
            <v>immatte</v>
          </cell>
          <cell r="AK11197" t="str">
            <v>Waiting for proof</v>
          </cell>
          <cell r="AN11197">
            <v>0</v>
          </cell>
        </row>
        <row r="11198">
          <cell r="T11198" t="str">
            <v>mukimovt</v>
          </cell>
          <cell r="AK11198" t="str">
            <v>Waiting for proof</v>
          </cell>
          <cell r="AN11198">
            <v>0</v>
          </cell>
        </row>
        <row r="11199">
          <cell r="T11199" t="str">
            <v>lisiqun</v>
          </cell>
          <cell r="AK11199" t="str">
            <v>Case Not Resolved</v>
          </cell>
          <cell r="AN11199">
            <v>0</v>
          </cell>
        </row>
        <row r="11200">
          <cell r="T11200" t="str">
            <v>zhaoyw</v>
          </cell>
          <cell r="AK11200" t="str">
            <v>Case Not Resolved</v>
          </cell>
          <cell r="AN11200">
            <v>0</v>
          </cell>
        </row>
        <row r="11201">
          <cell r="AK11201" t="str">
            <v>Case Not Resolved</v>
          </cell>
          <cell r="AN11201">
            <v>0</v>
          </cell>
        </row>
        <row r="11202">
          <cell r="T11202" t="str">
            <v>wenzchen</v>
          </cell>
          <cell r="AK11202" t="str">
            <v>Not Available</v>
          </cell>
          <cell r="AN11202">
            <v>0</v>
          </cell>
        </row>
        <row r="11203">
          <cell r="T11203" t="str">
            <v>yumengya</v>
          </cell>
          <cell r="AK11203" t="str">
            <v>Other VAT Question</v>
          </cell>
          <cell r="AN11203">
            <v>0</v>
          </cell>
        </row>
        <row r="11204">
          <cell r="AK11204" t="str">
            <v>Case Not Resolved</v>
          </cell>
          <cell r="AN11204">
            <v>0</v>
          </cell>
        </row>
        <row r="11205">
          <cell r="T11205" t="str">
            <v>johnwals</v>
          </cell>
          <cell r="AK11205" t="str">
            <v>VAT Uploaded</v>
          </cell>
          <cell r="AN11205">
            <v>0</v>
          </cell>
        </row>
        <row r="11206">
          <cell r="T11206" t="str">
            <v>hashen</v>
          </cell>
          <cell r="AK11206" t="str">
            <v>Case Not Resolved</v>
          </cell>
          <cell r="AN11206">
            <v>0</v>
          </cell>
        </row>
        <row r="11207">
          <cell r="T11207" t="str">
            <v>johnwals</v>
          </cell>
          <cell r="AK11207" t="str">
            <v>VAT Uploaded</v>
          </cell>
          <cell r="AN11207">
            <v>0</v>
          </cell>
        </row>
        <row r="11208">
          <cell r="T11208" t="str">
            <v>johnwals</v>
          </cell>
          <cell r="AK11208" t="str">
            <v>2019 UVN No Proof or Rejected</v>
          </cell>
          <cell r="AN11208">
            <v>0</v>
          </cell>
        </row>
        <row r="11209">
          <cell r="T11209" t="str">
            <v>johnwals</v>
          </cell>
          <cell r="AK11209" t="str">
            <v>Unresponsive Seller</v>
          </cell>
          <cell r="AN11209">
            <v>0</v>
          </cell>
        </row>
        <row r="11210">
          <cell r="T11210" t="str">
            <v>mbbravo</v>
          </cell>
          <cell r="AK11210" t="str">
            <v>2019 UVN No Proof or Rejected</v>
          </cell>
          <cell r="AN11210">
            <v>0</v>
          </cell>
        </row>
        <row r="11211">
          <cell r="T11211" t="str">
            <v>corkeryr</v>
          </cell>
          <cell r="AK11211" t="str">
            <v>2019 UVN No Proof or Rejected</v>
          </cell>
          <cell r="AN11211">
            <v>0</v>
          </cell>
        </row>
        <row r="11212">
          <cell r="T11212" t="str">
            <v>hashen</v>
          </cell>
          <cell r="AK11212" t="str">
            <v>Case Not Resolved</v>
          </cell>
          <cell r="AN11212">
            <v>0</v>
          </cell>
        </row>
        <row r="11213">
          <cell r="T11213" t="str">
            <v>hashen</v>
          </cell>
          <cell r="AK11213" t="str">
            <v>Case Not Resolved</v>
          </cell>
          <cell r="AN11213">
            <v>0</v>
          </cell>
        </row>
        <row r="11214">
          <cell r="T11214" t="str">
            <v>johnwals</v>
          </cell>
          <cell r="AK11214" t="str">
            <v>Case Not Resolved</v>
          </cell>
          <cell r="AN11214">
            <v>0</v>
          </cell>
        </row>
        <row r="11215">
          <cell r="T11215" t="str">
            <v>zhizha</v>
          </cell>
          <cell r="AK11215" t="str">
            <v>Case Not Resolved</v>
          </cell>
          <cell r="AN11215">
            <v>0</v>
          </cell>
        </row>
        <row r="11216">
          <cell r="T11216" t="str">
            <v>hashen</v>
          </cell>
          <cell r="AK11216" t="str">
            <v>Case Not Resolved</v>
          </cell>
          <cell r="AN11216">
            <v>0</v>
          </cell>
        </row>
        <row r="11217">
          <cell r="T11217" t="str">
            <v>yuntang</v>
          </cell>
          <cell r="AK11217" t="str">
            <v>Case Not Resolved</v>
          </cell>
          <cell r="AN11217">
            <v>0</v>
          </cell>
        </row>
        <row r="11218">
          <cell r="T11218" t="str">
            <v>yuntang</v>
          </cell>
          <cell r="AK11218" t="str">
            <v>Case Not Resolved</v>
          </cell>
          <cell r="AN11218">
            <v>0</v>
          </cell>
        </row>
        <row r="11219">
          <cell r="T11219" t="str">
            <v>yitingc</v>
          </cell>
          <cell r="AK11219" t="str">
            <v>Case Not Resolved</v>
          </cell>
          <cell r="AN11219">
            <v>0</v>
          </cell>
        </row>
        <row r="11220">
          <cell r="T11220" t="str">
            <v>mukimovt</v>
          </cell>
          <cell r="AK11220" t="str">
            <v>Waiting for proof</v>
          </cell>
          <cell r="AN11220">
            <v>0</v>
          </cell>
        </row>
        <row r="11221">
          <cell r="T11221" t="str">
            <v>soriniss</v>
          </cell>
          <cell r="AK11221" t="str">
            <v>Waiting for proof</v>
          </cell>
          <cell r="AN11221">
            <v>0</v>
          </cell>
        </row>
        <row r="11222">
          <cell r="T11222" t="str">
            <v>hashen</v>
          </cell>
          <cell r="AK11222" t="str">
            <v>Case Not Resolved</v>
          </cell>
          <cell r="AN11222">
            <v>0</v>
          </cell>
        </row>
        <row r="11223">
          <cell r="T11223" t="str">
            <v>yitingc</v>
          </cell>
          <cell r="AK11223" t="str">
            <v>Case Not Resolved</v>
          </cell>
          <cell r="AN11223">
            <v>0</v>
          </cell>
        </row>
        <row r="11224">
          <cell r="AK11224" t="str">
            <v>Case Not Resolved</v>
          </cell>
          <cell r="AN11224">
            <v>1</v>
          </cell>
        </row>
        <row r="11225">
          <cell r="T11225" t="str">
            <v>wenzchen</v>
          </cell>
          <cell r="AK11225" t="str">
            <v>Not Available</v>
          </cell>
          <cell r="AN11225">
            <v>1</v>
          </cell>
        </row>
        <row r="11226">
          <cell r="T11226" t="str">
            <v>liuwenyu</v>
          </cell>
          <cell r="AK11226" t="str">
            <v>Not Available</v>
          </cell>
          <cell r="AN11226">
            <v>0</v>
          </cell>
        </row>
        <row r="11227">
          <cell r="AK11227" t="str">
            <v>2019 UVN No Proof or Rejected</v>
          </cell>
          <cell r="AN11227">
            <v>0</v>
          </cell>
        </row>
        <row r="11228">
          <cell r="T11228" t="str">
            <v>johnwals</v>
          </cell>
          <cell r="AK11228" t="str">
            <v>VAT Uploaded</v>
          </cell>
          <cell r="AN11228">
            <v>0</v>
          </cell>
        </row>
        <row r="11229">
          <cell r="T11229" t="str">
            <v>mbbravo</v>
          </cell>
          <cell r="AK11229" t="str">
            <v>2019 UVN No Proof or Rejected</v>
          </cell>
          <cell r="AN11229">
            <v>0</v>
          </cell>
        </row>
        <row r="11230">
          <cell r="T11230" t="str">
            <v>johnwals</v>
          </cell>
          <cell r="AK11230" t="str">
            <v>VAT Uploaded</v>
          </cell>
          <cell r="AN11230">
            <v>0</v>
          </cell>
        </row>
        <row r="11231">
          <cell r="T11231" t="str">
            <v>rabiv</v>
          </cell>
          <cell r="AK11231" t="str">
            <v>Waiting for proof</v>
          </cell>
          <cell r="AN11231">
            <v>0</v>
          </cell>
        </row>
        <row r="11232">
          <cell r="AK11232" t="str">
            <v>Case Not Resolved</v>
          </cell>
          <cell r="AN11232">
            <v>0</v>
          </cell>
        </row>
        <row r="11233">
          <cell r="AK11233" t="str">
            <v>Other VAT Question</v>
          </cell>
          <cell r="AN11233">
            <v>1</v>
          </cell>
        </row>
        <row r="11234">
          <cell r="T11234" t="str">
            <v>qiweiyi</v>
          </cell>
          <cell r="AK11234" t="str">
            <v>Not Available</v>
          </cell>
          <cell r="AN11234">
            <v>0</v>
          </cell>
        </row>
        <row r="11235">
          <cell r="AK11235" t="str">
            <v>Case Not Resolved</v>
          </cell>
          <cell r="AN11235">
            <v>0</v>
          </cell>
        </row>
        <row r="11236">
          <cell r="T11236" t="str">
            <v>jinqin</v>
          </cell>
          <cell r="AK11236" t="str">
            <v>Not Available</v>
          </cell>
          <cell r="AN11236">
            <v>0</v>
          </cell>
        </row>
        <row r="11237">
          <cell r="T11237" t="str">
            <v>corkeryr</v>
          </cell>
          <cell r="AK11237" t="str">
            <v>VAT Uploaded</v>
          </cell>
          <cell r="AN11237">
            <v>0</v>
          </cell>
        </row>
        <row r="11238">
          <cell r="T11238" t="str">
            <v>mbbravo</v>
          </cell>
          <cell r="AK11238" t="str">
            <v>Case Not Resolved</v>
          </cell>
          <cell r="AN11238">
            <v>0</v>
          </cell>
        </row>
        <row r="11239">
          <cell r="T11239" t="str">
            <v>mukimovt</v>
          </cell>
          <cell r="AK11239" t="str">
            <v>Giving up account</v>
          </cell>
          <cell r="AN11239">
            <v>0</v>
          </cell>
        </row>
        <row r="11240">
          <cell r="T11240" t="str">
            <v>mukimovt</v>
          </cell>
          <cell r="AK11240" t="str">
            <v>Case Not Resolved</v>
          </cell>
          <cell r="AN11240">
            <v>0</v>
          </cell>
        </row>
        <row r="11241">
          <cell r="T11241" t="str">
            <v>yuxiam</v>
          </cell>
          <cell r="AK11241" t="str">
            <v>Case Not Resolved</v>
          </cell>
          <cell r="AN11241">
            <v>0</v>
          </cell>
        </row>
        <row r="11242">
          <cell r="AK11242" t="str">
            <v>Case Not Resolved</v>
          </cell>
          <cell r="AN11242">
            <v>1</v>
          </cell>
        </row>
        <row r="11243">
          <cell r="AK11243" t="str">
            <v>Case Not Resolved</v>
          </cell>
          <cell r="AN11243">
            <v>0</v>
          </cell>
        </row>
        <row r="11244">
          <cell r="AK11244" t="str">
            <v>Case Not Resolved</v>
          </cell>
          <cell r="AN11244">
            <v>0</v>
          </cell>
        </row>
        <row r="11245">
          <cell r="T11245" t="str">
            <v>johnwals</v>
          </cell>
          <cell r="AK11245" t="str">
            <v>Unresponsive Seller</v>
          </cell>
          <cell r="AN11245">
            <v>0</v>
          </cell>
        </row>
        <row r="11246">
          <cell r="T11246" t="str">
            <v>mukimovt</v>
          </cell>
          <cell r="AK11246" t="str">
            <v>Giving up account</v>
          </cell>
          <cell r="AN11246">
            <v>0</v>
          </cell>
        </row>
        <row r="11247">
          <cell r="T11247" t="str">
            <v>ninagian</v>
          </cell>
          <cell r="AK11247" t="str">
            <v>Other VAT Question</v>
          </cell>
          <cell r="AN11247">
            <v>0</v>
          </cell>
        </row>
        <row r="11248">
          <cell r="T11248" t="str">
            <v>ddanma</v>
          </cell>
          <cell r="AK11248" t="str">
            <v>Case Not Resolved</v>
          </cell>
          <cell r="AN11248">
            <v>0</v>
          </cell>
        </row>
        <row r="11249">
          <cell r="T11249" t="str">
            <v>wingkwal</v>
          </cell>
          <cell r="AK11249" t="str">
            <v>VAT Uploaded</v>
          </cell>
          <cell r="AN11249">
            <v>0</v>
          </cell>
        </row>
        <row r="11250">
          <cell r="T11250" t="str">
            <v>zhizha</v>
          </cell>
          <cell r="AK11250" t="str">
            <v>Case Not Resolved</v>
          </cell>
          <cell r="AN11250">
            <v>0</v>
          </cell>
        </row>
        <row r="11251">
          <cell r="T11251" t="str">
            <v>wingkwal</v>
          </cell>
          <cell r="AK11251" t="str">
            <v>Case Not Resolved</v>
          </cell>
          <cell r="AN11251">
            <v>0</v>
          </cell>
        </row>
        <row r="11252">
          <cell r="T11252" t="str">
            <v>hashen</v>
          </cell>
          <cell r="AK11252" t="str">
            <v>Case Not Resolved</v>
          </cell>
          <cell r="AN11252">
            <v>0</v>
          </cell>
        </row>
        <row r="11253">
          <cell r="T11253" t="str">
            <v>wanjiali</v>
          </cell>
          <cell r="AK11253" t="str">
            <v>Not Available</v>
          </cell>
          <cell r="AN11253">
            <v>0</v>
          </cell>
        </row>
        <row r="11254">
          <cell r="T11254" t="str">
            <v>wenzchen</v>
          </cell>
          <cell r="AK11254" t="str">
            <v>Not Available</v>
          </cell>
          <cell r="AN11254">
            <v>0</v>
          </cell>
        </row>
        <row r="11255">
          <cell r="T11255" t="str">
            <v>sunhengy</v>
          </cell>
          <cell r="AK11255" t="str">
            <v>Not Available</v>
          </cell>
          <cell r="AN11255">
            <v>0</v>
          </cell>
        </row>
        <row r="11256">
          <cell r="AK11256" t="str">
            <v>Case Not Resolved</v>
          </cell>
          <cell r="AN11256">
            <v>0</v>
          </cell>
        </row>
        <row r="11257">
          <cell r="T11257" t="str">
            <v>hashen</v>
          </cell>
          <cell r="AK11257" t="str">
            <v>Case Not Resolved</v>
          </cell>
          <cell r="AN11257">
            <v>0</v>
          </cell>
        </row>
        <row r="11258">
          <cell r="T11258" t="str">
            <v>mbbravo</v>
          </cell>
          <cell r="AK11258" t="str">
            <v>VAT Uploaded</v>
          </cell>
          <cell r="AN11258">
            <v>0</v>
          </cell>
        </row>
        <row r="11259">
          <cell r="T11259" t="str">
            <v>johnwals</v>
          </cell>
          <cell r="AK11259" t="str">
            <v>Other VAT Question</v>
          </cell>
          <cell r="AN11259">
            <v>0</v>
          </cell>
        </row>
        <row r="11260">
          <cell r="T11260" t="str">
            <v>johnwals</v>
          </cell>
          <cell r="AK11260" t="str">
            <v>2019 UVN No Proof or Rejected</v>
          </cell>
          <cell r="AN11260">
            <v>0</v>
          </cell>
        </row>
        <row r="11261">
          <cell r="T11261" t="str">
            <v>johnwals</v>
          </cell>
          <cell r="AK11261" t="str">
            <v>Unresponsive Seller</v>
          </cell>
          <cell r="AN11261">
            <v>0</v>
          </cell>
        </row>
        <row r="11262">
          <cell r="T11262" t="str">
            <v>soriniss</v>
          </cell>
          <cell r="AK11262" t="str">
            <v>Waiting for proof</v>
          </cell>
          <cell r="AN11262">
            <v>1</v>
          </cell>
        </row>
        <row r="11263">
          <cell r="T11263" t="str">
            <v>mukimovt</v>
          </cell>
          <cell r="AK11263" t="str">
            <v>Waiting for proof</v>
          </cell>
          <cell r="AN11263">
            <v>0</v>
          </cell>
        </row>
        <row r="11264">
          <cell r="T11264" t="str">
            <v>yuntang</v>
          </cell>
          <cell r="AK11264" t="str">
            <v>Waiting for proof</v>
          </cell>
          <cell r="AN11264">
            <v>0</v>
          </cell>
        </row>
        <row r="11265">
          <cell r="T11265" t="str">
            <v>hashen</v>
          </cell>
          <cell r="AK11265" t="str">
            <v>Case Not Resolved</v>
          </cell>
          <cell r="AN11265">
            <v>0</v>
          </cell>
        </row>
        <row r="11266">
          <cell r="T11266" t="str">
            <v>wazhao</v>
          </cell>
          <cell r="AK11266" t="str">
            <v>Case Not Resolved</v>
          </cell>
          <cell r="AN11266">
            <v>0</v>
          </cell>
        </row>
        <row r="11267">
          <cell r="AK11267" t="str">
            <v>Case Not Resolved</v>
          </cell>
          <cell r="AN11267">
            <v>0</v>
          </cell>
        </row>
        <row r="11268">
          <cell r="T11268" t="str">
            <v>chiahsl</v>
          </cell>
          <cell r="AK11268" t="str">
            <v>Not Available</v>
          </cell>
          <cell r="AN11268">
            <v>0</v>
          </cell>
        </row>
        <row r="11269">
          <cell r="T11269" t="str">
            <v>ouyangl</v>
          </cell>
          <cell r="AK11269" t="str">
            <v>Not Available</v>
          </cell>
          <cell r="AN11269">
            <v>0</v>
          </cell>
        </row>
        <row r="11270">
          <cell r="T11270" t="str">
            <v>xinru</v>
          </cell>
          <cell r="AK11270" t="str">
            <v>Not Available</v>
          </cell>
          <cell r="AN11270">
            <v>0</v>
          </cell>
        </row>
        <row r="11271">
          <cell r="T11271" t="str">
            <v>mbbravo</v>
          </cell>
          <cell r="AK11271" t="str">
            <v>VAT Uploaded</v>
          </cell>
          <cell r="AN11271">
            <v>0</v>
          </cell>
        </row>
        <row r="11272">
          <cell r="T11272" t="str">
            <v>hashen</v>
          </cell>
          <cell r="AK11272" t="str">
            <v>Case Not Resolved</v>
          </cell>
          <cell r="AN11272">
            <v>0</v>
          </cell>
        </row>
        <row r="11273">
          <cell r="T11273" t="str">
            <v>corkeryr</v>
          </cell>
          <cell r="AK11273" t="str">
            <v>Valid proof provided</v>
          </cell>
          <cell r="AN11273">
            <v>0</v>
          </cell>
        </row>
        <row r="11274">
          <cell r="T11274" t="str">
            <v>johnwals</v>
          </cell>
          <cell r="AK11274" t="str">
            <v>Unresponsive Seller</v>
          </cell>
          <cell r="AN11274">
            <v>0</v>
          </cell>
        </row>
        <row r="11275">
          <cell r="T11275" t="str">
            <v>johnwals</v>
          </cell>
          <cell r="AK11275" t="str">
            <v>Unresponsive Seller</v>
          </cell>
          <cell r="AN11275">
            <v>0</v>
          </cell>
        </row>
        <row r="11276">
          <cell r="T11276" t="str">
            <v>yitingc</v>
          </cell>
          <cell r="AK11276" t="str">
            <v>Case Not Resolved</v>
          </cell>
          <cell r="AN11276">
            <v>0</v>
          </cell>
        </row>
        <row r="11277">
          <cell r="T11277" t="str">
            <v>hashen</v>
          </cell>
          <cell r="AK11277" t="str">
            <v>VAT Uploaded</v>
          </cell>
          <cell r="AN11277">
            <v>0</v>
          </cell>
        </row>
        <row r="11278">
          <cell r="T11278" t="str">
            <v>zhizha</v>
          </cell>
          <cell r="AK11278" t="str">
            <v>Case Not Resolved</v>
          </cell>
          <cell r="AN11278">
            <v>0</v>
          </cell>
        </row>
        <row r="11279">
          <cell r="T11279" t="str">
            <v>xiaogren</v>
          </cell>
          <cell r="AK11279" t="str">
            <v>Case Not Resolved</v>
          </cell>
          <cell r="AN11279">
            <v>0</v>
          </cell>
        </row>
        <row r="11280">
          <cell r="T11280" t="str">
            <v>yuxiam</v>
          </cell>
          <cell r="AK11280" t="str">
            <v>Case Not Resolved</v>
          </cell>
          <cell r="AN11280">
            <v>0</v>
          </cell>
        </row>
        <row r="11281">
          <cell r="AK11281" t="str">
            <v>Case Not Resolved</v>
          </cell>
          <cell r="AN11281">
            <v>1</v>
          </cell>
        </row>
        <row r="11282">
          <cell r="AK11282" t="str">
            <v>Case Not Resolved</v>
          </cell>
          <cell r="AN11282">
            <v>1</v>
          </cell>
        </row>
        <row r="11283">
          <cell r="T11283" t="str">
            <v>xinru</v>
          </cell>
          <cell r="AK11283" t="str">
            <v>Not Available</v>
          </cell>
          <cell r="AN11283">
            <v>0</v>
          </cell>
        </row>
        <row r="11284">
          <cell r="T11284" t="str">
            <v>liuwenyu</v>
          </cell>
          <cell r="AK11284" t="str">
            <v>Not Available</v>
          </cell>
          <cell r="AN11284">
            <v>0</v>
          </cell>
        </row>
        <row r="11285">
          <cell r="AK11285" t="str">
            <v>2019 UVN No Proof or Rejected</v>
          </cell>
          <cell r="AN11285">
            <v>0</v>
          </cell>
        </row>
        <row r="11286">
          <cell r="T11286" t="str">
            <v>mbbravo</v>
          </cell>
          <cell r="AK11286" t="str">
            <v>VAT Uploaded</v>
          </cell>
          <cell r="AN11286">
            <v>0</v>
          </cell>
        </row>
        <row r="11287">
          <cell r="T11287" t="str">
            <v>hashen</v>
          </cell>
          <cell r="AK11287" t="str">
            <v>Case Not Resolved</v>
          </cell>
          <cell r="AN11287">
            <v>0</v>
          </cell>
        </row>
        <row r="11288">
          <cell r="T11288" t="str">
            <v>ninagian</v>
          </cell>
          <cell r="AK11288" t="str">
            <v>Other VAT Question</v>
          </cell>
          <cell r="AN11288">
            <v>0</v>
          </cell>
        </row>
        <row r="11289">
          <cell r="T11289" t="str">
            <v>hashen</v>
          </cell>
          <cell r="AK11289" t="str">
            <v>Case Not Resolved</v>
          </cell>
          <cell r="AN11289">
            <v>0</v>
          </cell>
        </row>
        <row r="11290">
          <cell r="T11290" t="str">
            <v>johnwals</v>
          </cell>
          <cell r="AK11290" t="str">
            <v>Case Not Resolved</v>
          </cell>
          <cell r="AN11290">
            <v>0</v>
          </cell>
        </row>
        <row r="11291">
          <cell r="T11291" t="str">
            <v>hashen</v>
          </cell>
          <cell r="AK11291" t="str">
            <v>Case Not Resolved</v>
          </cell>
          <cell r="AN11291">
            <v>0</v>
          </cell>
        </row>
        <row r="11292">
          <cell r="T11292" t="str">
            <v>johnwals</v>
          </cell>
          <cell r="AK11292" t="str">
            <v>VAT Uploaded</v>
          </cell>
          <cell r="AN11292">
            <v>0</v>
          </cell>
        </row>
        <row r="11293">
          <cell r="T11293" t="str">
            <v>soriniss</v>
          </cell>
          <cell r="AK11293" t="str">
            <v>Waiting for proof</v>
          </cell>
          <cell r="AN11293">
            <v>1</v>
          </cell>
        </row>
        <row r="11294">
          <cell r="T11294" t="str">
            <v>yitingc</v>
          </cell>
          <cell r="AK11294" t="str">
            <v>Case Not Resolved</v>
          </cell>
          <cell r="AN11294">
            <v>0</v>
          </cell>
        </row>
        <row r="11295">
          <cell r="T11295" t="str">
            <v>jinqin</v>
          </cell>
          <cell r="AK11295" t="str">
            <v>Not Available</v>
          </cell>
          <cell r="AN11295">
            <v>0</v>
          </cell>
        </row>
        <row r="11296">
          <cell r="AK11296" t="str">
            <v>Case Not Resolved</v>
          </cell>
          <cell r="AN11296">
            <v>1</v>
          </cell>
        </row>
        <row r="11297">
          <cell r="AK11297" t="str">
            <v>Case Not Resolved</v>
          </cell>
          <cell r="AN11297">
            <v>0</v>
          </cell>
        </row>
        <row r="11298">
          <cell r="AK11298" t="str">
            <v>2019 UVN No Proof or Rejected</v>
          </cell>
          <cell r="AN11298">
            <v>0</v>
          </cell>
        </row>
        <row r="11299">
          <cell r="T11299" t="str">
            <v>johnwals</v>
          </cell>
          <cell r="AK11299" t="str">
            <v>Case Not Resolved</v>
          </cell>
          <cell r="AN11299">
            <v>0</v>
          </cell>
        </row>
        <row r="11300">
          <cell r="T11300" t="str">
            <v>johnwals</v>
          </cell>
          <cell r="AK11300" t="str">
            <v>Unresponsive Seller</v>
          </cell>
          <cell r="AN11300">
            <v>0</v>
          </cell>
        </row>
        <row r="11301">
          <cell r="T11301" t="str">
            <v>ninagian</v>
          </cell>
          <cell r="AK11301" t="str">
            <v>Other VAT Question</v>
          </cell>
          <cell r="AN11301">
            <v>0</v>
          </cell>
        </row>
        <row r="11302">
          <cell r="T11302" t="str">
            <v>yitingc</v>
          </cell>
          <cell r="AK11302" t="str">
            <v>Case Not Resolved</v>
          </cell>
          <cell r="AN11302">
            <v>0</v>
          </cell>
        </row>
        <row r="11303">
          <cell r="T11303" t="str">
            <v>wazhao</v>
          </cell>
          <cell r="AK11303" t="str">
            <v>Case Not Resolved</v>
          </cell>
          <cell r="AN11303">
            <v>0</v>
          </cell>
        </row>
        <row r="11304">
          <cell r="T11304" t="str">
            <v>hashen</v>
          </cell>
          <cell r="AK11304" t="str">
            <v>Case Not Resolved</v>
          </cell>
          <cell r="AN11304">
            <v>0</v>
          </cell>
        </row>
        <row r="11305">
          <cell r="T11305" t="str">
            <v>ddanma</v>
          </cell>
          <cell r="AK11305" t="str">
            <v>Waiting for proof</v>
          </cell>
          <cell r="AN11305">
            <v>0</v>
          </cell>
        </row>
        <row r="11306">
          <cell r="T11306" t="str">
            <v>wingkwal</v>
          </cell>
          <cell r="AK11306" t="str">
            <v>Not Available</v>
          </cell>
          <cell r="AN11306">
            <v>0</v>
          </cell>
        </row>
        <row r="11307">
          <cell r="T11307" t="str">
            <v>zhaoyua</v>
          </cell>
          <cell r="AK11307" t="str">
            <v>Not Available</v>
          </cell>
          <cell r="AN11307">
            <v>0</v>
          </cell>
        </row>
        <row r="11308">
          <cell r="T11308" t="str">
            <v>yumengya</v>
          </cell>
          <cell r="AK11308" t="str">
            <v>Not Available</v>
          </cell>
          <cell r="AN11308">
            <v>0</v>
          </cell>
        </row>
        <row r="11309">
          <cell r="T11309" t="str">
            <v>johnwals</v>
          </cell>
          <cell r="AK11309" t="str">
            <v>VAT Uploaded</v>
          </cell>
          <cell r="AN11309">
            <v>0</v>
          </cell>
        </row>
        <row r="11310">
          <cell r="T11310" t="str">
            <v>johnwals</v>
          </cell>
          <cell r="AK11310" t="str">
            <v>VAT Uploaded</v>
          </cell>
          <cell r="AN11310">
            <v>0</v>
          </cell>
        </row>
        <row r="11311">
          <cell r="T11311" t="str">
            <v>johnwals</v>
          </cell>
          <cell r="AK11311" t="str">
            <v>VAT Uploaded</v>
          </cell>
          <cell r="AN11311">
            <v>0</v>
          </cell>
        </row>
        <row r="11312">
          <cell r="T11312" t="str">
            <v>ninagian</v>
          </cell>
          <cell r="AK11312" t="str">
            <v>Other VAT Question</v>
          </cell>
          <cell r="AN11312">
            <v>0</v>
          </cell>
        </row>
        <row r="11313">
          <cell r="T11313" t="str">
            <v>yitingc</v>
          </cell>
          <cell r="AK11313" t="str">
            <v>Case Not Resolved</v>
          </cell>
          <cell r="AN11313">
            <v>0</v>
          </cell>
        </row>
        <row r="11314">
          <cell r="T11314" t="str">
            <v>hashen</v>
          </cell>
          <cell r="AK11314" t="str">
            <v>Case Not Resolved</v>
          </cell>
          <cell r="AN11314">
            <v>0</v>
          </cell>
        </row>
        <row r="11315">
          <cell r="T11315" t="str">
            <v>yitingc</v>
          </cell>
          <cell r="AK11315" t="str">
            <v>Case Not Resolved</v>
          </cell>
          <cell r="AN11315">
            <v>0</v>
          </cell>
        </row>
        <row r="11316">
          <cell r="T11316" t="str">
            <v>hashen</v>
          </cell>
          <cell r="AK11316" t="str">
            <v>Case Not Resolved</v>
          </cell>
          <cell r="AN11316">
            <v>0</v>
          </cell>
        </row>
        <row r="11317">
          <cell r="T11317" t="str">
            <v>xiaogren</v>
          </cell>
          <cell r="AK11317" t="str">
            <v>Case Not Resolved</v>
          </cell>
          <cell r="AN11317">
            <v>0</v>
          </cell>
        </row>
        <row r="11318">
          <cell r="T11318" t="str">
            <v>lisiqun</v>
          </cell>
          <cell r="AK11318" t="str">
            <v>Case Not Resolved</v>
          </cell>
          <cell r="AN11318">
            <v>0</v>
          </cell>
        </row>
        <row r="11319">
          <cell r="T11319" t="str">
            <v>yuxiam</v>
          </cell>
          <cell r="AK11319" t="str">
            <v>Case Not Resolved</v>
          </cell>
          <cell r="AN11319">
            <v>0</v>
          </cell>
        </row>
        <row r="11320">
          <cell r="T11320" t="str">
            <v>xiaogren</v>
          </cell>
          <cell r="AK11320" t="str">
            <v>Case Not Resolved</v>
          </cell>
          <cell r="AN11320">
            <v>0</v>
          </cell>
        </row>
        <row r="11321">
          <cell r="T11321" t="str">
            <v>lnjn</v>
          </cell>
          <cell r="AK11321" t="str">
            <v>Case Not Resolved</v>
          </cell>
          <cell r="AN11321">
            <v>0</v>
          </cell>
        </row>
        <row r="11322">
          <cell r="T11322" t="str">
            <v>yuxiam</v>
          </cell>
          <cell r="AK11322" t="str">
            <v>Not Available</v>
          </cell>
          <cell r="AN11322">
            <v>0</v>
          </cell>
        </row>
        <row r="11323">
          <cell r="AK11323" t="str">
            <v>Case Not Resolved</v>
          </cell>
          <cell r="AN11323">
            <v>1</v>
          </cell>
        </row>
        <row r="11324">
          <cell r="T11324" t="str">
            <v>wingkwal</v>
          </cell>
          <cell r="AK11324" t="str">
            <v>Not Available</v>
          </cell>
          <cell r="AN11324">
            <v>0</v>
          </cell>
        </row>
        <row r="11325">
          <cell r="T11325" t="str">
            <v>hashen</v>
          </cell>
          <cell r="AK11325" t="str">
            <v>Case Not Resolved</v>
          </cell>
          <cell r="AN11325">
            <v>0</v>
          </cell>
        </row>
        <row r="11326">
          <cell r="T11326" t="str">
            <v>johnwals</v>
          </cell>
          <cell r="AK11326" t="str">
            <v>Unresponsive Seller</v>
          </cell>
          <cell r="AN11326">
            <v>0</v>
          </cell>
        </row>
        <row r="11327">
          <cell r="T11327" t="str">
            <v>johnwals</v>
          </cell>
          <cell r="AK11327" t="str">
            <v>Waiting for proof</v>
          </cell>
          <cell r="AN11327">
            <v>0</v>
          </cell>
        </row>
        <row r="11328">
          <cell r="T11328" t="str">
            <v>ninagian</v>
          </cell>
          <cell r="AK11328" t="str">
            <v>Other VAT Question</v>
          </cell>
          <cell r="AN11328">
            <v>0</v>
          </cell>
        </row>
        <row r="11329">
          <cell r="T11329" t="str">
            <v>ninagian</v>
          </cell>
          <cell r="AK11329" t="str">
            <v>Other VAT Question</v>
          </cell>
          <cell r="AN11329">
            <v>0</v>
          </cell>
        </row>
        <row r="11330">
          <cell r="T11330" t="str">
            <v>amzcri</v>
          </cell>
          <cell r="AK11330" t="str">
            <v>Other - No Applicable Reason Code</v>
          </cell>
          <cell r="AN11330">
            <v>0</v>
          </cell>
        </row>
        <row r="11331">
          <cell r="T11331" t="str">
            <v>hashen</v>
          </cell>
          <cell r="AK11331" t="str">
            <v>Case Not Resolved</v>
          </cell>
          <cell r="AN11331">
            <v>0</v>
          </cell>
        </row>
        <row r="11332">
          <cell r="T11332" t="str">
            <v>mukimovt</v>
          </cell>
          <cell r="AK11332" t="str">
            <v>Waiting for proof</v>
          </cell>
          <cell r="AN11332">
            <v>0</v>
          </cell>
        </row>
        <row r="11333">
          <cell r="T11333" t="str">
            <v>lujang</v>
          </cell>
          <cell r="AK11333" t="str">
            <v>Case Not Resolved</v>
          </cell>
          <cell r="AN11333">
            <v>0</v>
          </cell>
        </row>
        <row r="11334">
          <cell r="T11334" t="str">
            <v>luyingao</v>
          </cell>
          <cell r="AK11334" t="str">
            <v>Case Not Resolved</v>
          </cell>
          <cell r="AN11334">
            <v>0</v>
          </cell>
        </row>
        <row r="11335">
          <cell r="T11335" t="str">
            <v>yuntang</v>
          </cell>
          <cell r="AK11335" t="str">
            <v>Valid proof provided</v>
          </cell>
          <cell r="AN11335">
            <v>0</v>
          </cell>
        </row>
        <row r="11336">
          <cell r="AK11336" t="str">
            <v>Case Not Resolved</v>
          </cell>
          <cell r="AN11336">
            <v>0</v>
          </cell>
        </row>
        <row r="11337">
          <cell r="AK11337" t="str">
            <v>Case Not Resolved</v>
          </cell>
          <cell r="AN11337">
            <v>0</v>
          </cell>
        </row>
        <row r="11338">
          <cell r="T11338" t="str">
            <v>choyi</v>
          </cell>
          <cell r="AK11338" t="str">
            <v>Not Available</v>
          </cell>
          <cell r="AN11338">
            <v>0</v>
          </cell>
        </row>
        <row r="11339">
          <cell r="T11339" t="str">
            <v>wanjiali</v>
          </cell>
          <cell r="AK11339" t="str">
            <v>Not Available</v>
          </cell>
          <cell r="AN11339">
            <v>0</v>
          </cell>
        </row>
        <row r="11340">
          <cell r="T11340" t="str">
            <v>johnwals</v>
          </cell>
          <cell r="AK11340" t="str">
            <v>VAT Uploaded</v>
          </cell>
          <cell r="AN11340">
            <v>0</v>
          </cell>
        </row>
        <row r="11341">
          <cell r="AK11341" t="str">
            <v>2019 UVN Proof Provided</v>
          </cell>
          <cell r="AN11341">
            <v>0</v>
          </cell>
        </row>
        <row r="11342">
          <cell r="AK11342" t="str">
            <v>2019 UVN Proof Provided</v>
          </cell>
          <cell r="AN11342">
            <v>0</v>
          </cell>
        </row>
        <row r="11343">
          <cell r="T11343" t="str">
            <v>cillianc</v>
          </cell>
          <cell r="AK11343" t="str">
            <v>2019 UVN No Proof or Rejected</v>
          </cell>
          <cell r="AN11343">
            <v>0</v>
          </cell>
        </row>
        <row r="11344">
          <cell r="T11344" t="str">
            <v>hashen</v>
          </cell>
          <cell r="AK11344" t="str">
            <v>Case Not Resolved</v>
          </cell>
          <cell r="AN11344">
            <v>0</v>
          </cell>
        </row>
        <row r="11345">
          <cell r="T11345" t="str">
            <v>yuntang</v>
          </cell>
          <cell r="AK11345" t="str">
            <v>Case Not Resolved</v>
          </cell>
          <cell r="AN11345">
            <v>0</v>
          </cell>
        </row>
        <row r="11346">
          <cell r="T11346" t="str">
            <v>yuntang</v>
          </cell>
          <cell r="AK11346" t="str">
            <v>Case Not Resolved</v>
          </cell>
          <cell r="AN11346">
            <v>1</v>
          </cell>
        </row>
        <row r="11347">
          <cell r="AK11347" t="str">
            <v>Case Not Resolved</v>
          </cell>
          <cell r="AN11347">
            <v>0</v>
          </cell>
        </row>
        <row r="11348">
          <cell r="T11348" t="str">
            <v>chilis</v>
          </cell>
          <cell r="AK11348" t="str">
            <v>VAT Uploaded</v>
          </cell>
          <cell r="AN11348">
            <v>0</v>
          </cell>
        </row>
        <row r="11349">
          <cell r="AK11349" t="str">
            <v>Case Not Resolved</v>
          </cell>
          <cell r="AN11349">
            <v>1</v>
          </cell>
        </row>
        <row r="11350">
          <cell r="T11350" t="str">
            <v>lnjn</v>
          </cell>
          <cell r="AK11350" t="str">
            <v>Not Available</v>
          </cell>
          <cell r="AN11350">
            <v>0</v>
          </cell>
        </row>
        <row r="11351">
          <cell r="T11351" t="str">
            <v>myilun</v>
          </cell>
          <cell r="AK11351" t="str">
            <v>Not Available</v>
          </cell>
          <cell r="AN11351">
            <v>0</v>
          </cell>
        </row>
        <row r="11352">
          <cell r="T11352" t="str">
            <v>wuying</v>
          </cell>
          <cell r="AK11352" t="str">
            <v>Not Available</v>
          </cell>
          <cell r="AN11352">
            <v>0</v>
          </cell>
        </row>
        <row r="11353">
          <cell r="T11353" t="str">
            <v>wanjiali</v>
          </cell>
          <cell r="AK11353" t="str">
            <v>Not Available</v>
          </cell>
          <cell r="AN11353">
            <v>0</v>
          </cell>
        </row>
        <row r="11354">
          <cell r="T11354" t="str">
            <v>johnwals</v>
          </cell>
          <cell r="AK11354" t="str">
            <v>2019 UVN No Proof or Rejected</v>
          </cell>
          <cell r="AN11354">
            <v>0</v>
          </cell>
        </row>
        <row r="11355">
          <cell r="T11355" t="str">
            <v>hashen</v>
          </cell>
          <cell r="AK11355" t="str">
            <v>Case Not Resolved</v>
          </cell>
          <cell r="AN11355">
            <v>0</v>
          </cell>
        </row>
        <row r="11356">
          <cell r="T11356" t="str">
            <v>johnwals</v>
          </cell>
          <cell r="AK11356" t="str">
            <v>Case Not Resolved</v>
          </cell>
          <cell r="AN11356">
            <v>0</v>
          </cell>
        </row>
        <row r="11357">
          <cell r="T11357" t="str">
            <v>immatte</v>
          </cell>
          <cell r="AK11357" t="str">
            <v>Not Available</v>
          </cell>
          <cell r="AN11357">
            <v>0</v>
          </cell>
        </row>
        <row r="11358">
          <cell r="T11358" t="str">
            <v>matyldk</v>
          </cell>
          <cell r="AK11358" t="str">
            <v>Not Available</v>
          </cell>
          <cell r="AN11358">
            <v>0</v>
          </cell>
        </row>
        <row r="11359">
          <cell r="T11359" t="str">
            <v>chenhaiw</v>
          </cell>
          <cell r="AK11359" t="str">
            <v>Case Not Resolved</v>
          </cell>
          <cell r="AN11359">
            <v>0</v>
          </cell>
        </row>
        <row r="11360">
          <cell r="T11360" t="str">
            <v>yuntang</v>
          </cell>
          <cell r="AK11360" t="str">
            <v>Case Not Resolved</v>
          </cell>
          <cell r="AN11360">
            <v>0</v>
          </cell>
        </row>
        <row r="11361">
          <cell r="T11361" t="str">
            <v>yitingc</v>
          </cell>
          <cell r="AK11361" t="str">
            <v>Case Not Resolved</v>
          </cell>
          <cell r="AN11361">
            <v>0</v>
          </cell>
        </row>
        <row r="11362">
          <cell r="T11362" t="str">
            <v>wenzchen</v>
          </cell>
          <cell r="AK11362" t="str">
            <v>Not Available</v>
          </cell>
          <cell r="AN11362">
            <v>0</v>
          </cell>
        </row>
        <row r="11363">
          <cell r="AK11363" t="str">
            <v>2019 UVN No Proof or Rejected</v>
          </cell>
          <cell r="AN11363">
            <v>1</v>
          </cell>
        </row>
        <row r="11364">
          <cell r="T11364" t="str">
            <v>lujang</v>
          </cell>
          <cell r="AK11364" t="str">
            <v>Not Available</v>
          </cell>
          <cell r="AN11364">
            <v>0</v>
          </cell>
        </row>
        <row r="11365">
          <cell r="T11365" t="str">
            <v>mbbravo</v>
          </cell>
          <cell r="AK11365" t="str">
            <v>VAT Uploaded</v>
          </cell>
          <cell r="AN11365">
            <v>0</v>
          </cell>
        </row>
        <row r="11366">
          <cell r="T11366" t="str">
            <v>hashen</v>
          </cell>
          <cell r="AK11366" t="str">
            <v>Case Not Resolved</v>
          </cell>
          <cell r="AN11366">
            <v>0</v>
          </cell>
        </row>
        <row r="11367">
          <cell r="T11367" t="str">
            <v>mukimovt</v>
          </cell>
          <cell r="AK11367" t="str">
            <v>Other VAT Question</v>
          </cell>
          <cell r="AN11367">
            <v>0</v>
          </cell>
        </row>
        <row r="11368">
          <cell r="T11368" t="str">
            <v>johnwals</v>
          </cell>
          <cell r="AK11368" t="str">
            <v>2019 UVN No Proof or Rejected</v>
          </cell>
          <cell r="AN11368">
            <v>0</v>
          </cell>
        </row>
        <row r="11369">
          <cell r="T11369" t="str">
            <v>johnwals</v>
          </cell>
          <cell r="AK11369" t="str">
            <v>Waiting for proof</v>
          </cell>
          <cell r="AN11369">
            <v>0</v>
          </cell>
        </row>
        <row r="11370">
          <cell r="T11370" t="str">
            <v>johnwals</v>
          </cell>
          <cell r="AK11370" t="str">
            <v>Unresponsive Seller</v>
          </cell>
          <cell r="AN11370">
            <v>0</v>
          </cell>
        </row>
        <row r="11371">
          <cell r="T11371" t="str">
            <v>yuqhuang</v>
          </cell>
          <cell r="AK11371" t="str">
            <v>Case Not Resolved</v>
          </cell>
          <cell r="AN11371">
            <v>0</v>
          </cell>
        </row>
        <row r="11372">
          <cell r="T11372" t="str">
            <v>lujang</v>
          </cell>
          <cell r="AK11372" t="str">
            <v>Case Not Resolved</v>
          </cell>
          <cell r="AN11372">
            <v>0</v>
          </cell>
        </row>
        <row r="11373">
          <cell r="T11373" t="str">
            <v>wingkwal</v>
          </cell>
          <cell r="AK11373" t="str">
            <v>Case Not Resolved</v>
          </cell>
          <cell r="AN11373">
            <v>0</v>
          </cell>
        </row>
        <row r="11374">
          <cell r="T11374" t="str">
            <v>yumengya</v>
          </cell>
          <cell r="AK11374" t="str">
            <v>Other VAT Question</v>
          </cell>
          <cell r="AN11374">
            <v>0</v>
          </cell>
        </row>
        <row r="11375">
          <cell r="AK11375" t="str">
            <v>2019 UVN Proof Provided</v>
          </cell>
          <cell r="AN11375">
            <v>0</v>
          </cell>
        </row>
        <row r="11376">
          <cell r="T11376" t="str">
            <v>corkeryr</v>
          </cell>
          <cell r="AK11376" t="str">
            <v>VAT Uploaded</v>
          </cell>
          <cell r="AN11376">
            <v>0</v>
          </cell>
        </row>
        <row r="11377">
          <cell r="T11377" t="str">
            <v>hashen</v>
          </cell>
          <cell r="AK11377" t="str">
            <v>Case Not Resolved</v>
          </cell>
          <cell r="AN11377">
            <v>0</v>
          </cell>
        </row>
        <row r="11378">
          <cell r="T11378" t="str">
            <v>johnwals</v>
          </cell>
          <cell r="AK11378" t="str">
            <v>VAT Uploaded</v>
          </cell>
          <cell r="AN11378">
            <v>0</v>
          </cell>
        </row>
        <row r="11379">
          <cell r="T11379" t="str">
            <v>yitingc</v>
          </cell>
          <cell r="AK11379" t="str">
            <v>Case Not Resolved</v>
          </cell>
          <cell r="AN11379">
            <v>0</v>
          </cell>
        </row>
        <row r="11380">
          <cell r="T11380" t="str">
            <v>lnjn</v>
          </cell>
          <cell r="AK11380" t="str">
            <v>Case Not Resolved</v>
          </cell>
          <cell r="AN11380">
            <v>0</v>
          </cell>
        </row>
        <row r="11381">
          <cell r="T11381" t="str">
            <v>yitingc</v>
          </cell>
          <cell r="AK11381" t="str">
            <v>Case Not Resolved</v>
          </cell>
          <cell r="AN11381">
            <v>0</v>
          </cell>
        </row>
        <row r="11382">
          <cell r="T11382" t="str">
            <v>jinqin</v>
          </cell>
          <cell r="AK11382" t="str">
            <v>Not Available</v>
          </cell>
          <cell r="AN11382">
            <v>0</v>
          </cell>
        </row>
        <row r="11383">
          <cell r="T11383" t="str">
            <v>ouyangl</v>
          </cell>
          <cell r="AK11383" t="str">
            <v>Not Available</v>
          </cell>
          <cell r="AN11383">
            <v>0</v>
          </cell>
        </row>
        <row r="11384">
          <cell r="AK11384" t="str">
            <v>Case Not Resolved</v>
          </cell>
          <cell r="AN11384">
            <v>0</v>
          </cell>
        </row>
        <row r="11385">
          <cell r="T11385" t="str">
            <v>cheneve</v>
          </cell>
          <cell r="AK11385" t="str">
            <v>Not Available</v>
          </cell>
          <cell r="AN11385">
            <v>0</v>
          </cell>
        </row>
        <row r="11386">
          <cell r="T11386" t="str">
            <v>chilis</v>
          </cell>
          <cell r="AK11386" t="str">
            <v>Not Available</v>
          </cell>
          <cell r="AN11386">
            <v>0</v>
          </cell>
        </row>
        <row r="11387">
          <cell r="T11387" t="str">
            <v>jinqin</v>
          </cell>
          <cell r="AK11387" t="str">
            <v>Not Available</v>
          </cell>
          <cell r="AN11387">
            <v>0</v>
          </cell>
        </row>
        <row r="11388">
          <cell r="T11388" t="str">
            <v>hashen</v>
          </cell>
          <cell r="AK11388" t="str">
            <v>Case Not Resolved</v>
          </cell>
          <cell r="AN11388">
            <v>0</v>
          </cell>
        </row>
        <row r="11389">
          <cell r="T11389" t="str">
            <v>corkeryr</v>
          </cell>
          <cell r="AK11389" t="str">
            <v>Unresponsive Seller</v>
          </cell>
          <cell r="AN11389">
            <v>0</v>
          </cell>
        </row>
        <row r="11390">
          <cell r="T11390" t="str">
            <v>mbbravo</v>
          </cell>
          <cell r="AK11390" t="str">
            <v>2019 UVN No Proof or Rejected</v>
          </cell>
          <cell r="AN11390">
            <v>0</v>
          </cell>
        </row>
        <row r="11391">
          <cell r="T11391" t="str">
            <v>mbbravo</v>
          </cell>
          <cell r="AK11391" t="str">
            <v>2019 UVN No Proof or Rejected</v>
          </cell>
          <cell r="AN11391">
            <v>0</v>
          </cell>
        </row>
        <row r="11392">
          <cell r="T11392" t="str">
            <v>wingkwal</v>
          </cell>
          <cell r="AK11392" t="str">
            <v>Case Not Resolved</v>
          </cell>
          <cell r="AN11392">
            <v>0</v>
          </cell>
        </row>
        <row r="11393">
          <cell r="T11393" t="str">
            <v>yitingc</v>
          </cell>
          <cell r="AK11393" t="str">
            <v>Case Not Resolved</v>
          </cell>
          <cell r="AN11393">
            <v>0</v>
          </cell>
        </row>
        <row r="11394">
          <cell r="T11394" t="str">
            <v>luyingao</v>
          </cell>
          <cell r="AK11394" t="str">
            <v>Case Not Resolved</v>
          </cell>
          <cell r="AN11394">
            <v>0</v>
          </cell>
        </row>
        <row r="11395">
          <cell r="T11395" t="str">
            <v>yumengya</v>
          </cell>
          <cell r="AK11395" t="str">
            <v>Case Not Resolved</v>
          </cell>
          <cell r="AN11395">
            <v>0</v>
          </cell>
        </row>
        <row r="11396">
          <cell r="T11396" t="str">
            <v>zhizha</v>
          </cell>
          <cell r="AK11396" t="str">
            <v>Case Not Resolved</v>
          </cell>
          <cell r="AN11396">
            <v>0</v>
          </cell>
        </row>
        <row r="11397">
          <cell r="T11397" t="str">
            <v>johnwals</v>
          </cell>
          <cell r="AK11397" t="str">
            <v>Case Not Resolved</v>
          </cell>
          <cell r="AN11397">
            <v>0</v>
          </cell>
        </row>
        <row r="11398">
          <cell r="T11398" t="str">
            <v>chiahsl</v>
          </cell>
          <cell r="AK11398" t="str">
            <v>Not Available</v>
          </cell>
          <cell r="AN11398">
            <v>0</v>
          </cell>
        </row>
        <row r="11399">
          <cell r="T11399" t="str">
            <v>wuying</v>
          </cell>
          <cell r="AK11399" t="str">
            <v>Not Available</v>
          </cell>
          <cell r="AN11399">
            <v>0</v>
          </cell>
        </row>
        <row r="11400">
          <cell r="T11400" t="str">
            <v>mbbravo</v>
          </cell>
          <cell r="AK11400" t="str">
            <v>2019 UVN No Proof or Rejected</v>
          </cell>
          <cell r="AN11400">
            <v>0</v>
          </cell>
        </row>
        <row r="11401">
          <cell r="T11401" t="str">
            <v>hashen</v>
          </cell>
          <cell r="AK11401" t="str">
            <v>Case Not Resolved</v>
          </cell>
          <cell r="AN11401">
            <v>0</v>
          </cell>
        </row>
        <row r="11402">
          <cell r="T11402" t="str">
            <v>johnwals</v>
          </cell>
          <cell r="AK11402" t="str">
            <v>Unresponsive Seller</v>
          </cell>
          <cell r="AN11402">
            <v>0</v>
          </cell>
        </row>
        <row r="11403">
          <cell r="T11403" t="str">
            <v>yitingc</v>
          </cell>
          <cell r="AK11403" t="str">
            <v>Case Not Resolved</v>
          </cell>
          <cell r="AN11403">
            <v>0</v>
          </cell>
        </row>
        <row r="11404">
          <cell r="T11404" t="str">
            <v>lujang</v>
          </cell>
          <cell r="AK11404" t="str">
            <v>Case Not Resolved</v>
          </cell>
          <cell r="AN11404">
            <v>0</v>
          </cell>
        </row>
        <row r="11405">
          <cell r="T11405" t="str">
            <v>yuntang</v>
          </cell>
          <cell r="AK11405" t="str">
            <v>Case Not Resolved</v>
          </cell>
          <cell r="AN11405">
            <v>0</v>
          </cell>
        </row>
        <row r="11406">
          <cell r="T11406" t="str">
            <v>mukimovt</v>
          </cell>
          <cell r="AK11406" t="str">
            <v>Waiting for proof</v>
          </cell>
          <cell r="AN11406">
            <v>0</v>
          </cell>
        </row>
        <row r="11407">
          <cell r="T11407" t="str">
            <v>yitingc</v>
          </cell>
          <cell r="AK11407" t="str">
            <v>Valid proof provided</v>
          </cell>
          <cell r="AN11407">
            <v>0</v>
          </cell>
        </row>
        <row r="11408">
          <cell r="T11408" t="str">
            <v>yitingc</v>
          </cell>
          <cell r="AK11408" t="str">
            <v>Valid proof provided</v>
          </cell>
          <cell r="AN11408">
            <v>0</v>
          </cell>
        </row>
        <row r="11409">
          <cell r="T11409" t="str">
            <v>yitingc</v>
          </cell>
          <cell r="AK11409" t="str">
            <v>Case Not Resolved</v>
          </cell>
          <cell r="AN11409">
            <v>0</v>
          </cell>
        </row>
        <row r="11410">
          <cell r="T11410" t="str">
            <v>yumengya</v>
          </cell>
          <cell r="AK11410" t="str">
            <v>Not Available</v>
          </cell>
          <cell r="AN11410">
            <v>0</v>
          </cell>
        </row>
        <row r="11411">
          <cell r="T11411" t="str">
            <v>qiweiyi</v>
          </cell>
          <cell r="AK11411" t="str">
            <v>Not Available</v>
          </cell>
          <cell r="AN11411">
            <v>0</v>
          </cell>
        </row>
        <row r="11412">
          <cell r="T11412" t="str">
            <v>chiahsl</v>
          </cell>
          <cell r="AK11412" t="str">
            <v>Not Available</v>
          </cell>
          <cell r="AN11412">
            <v>0</v>
          </cell>
        </row>
        <row r="11413">
          <cell r="T11413" t="str">
            <v>chiahsl</v>
          </cell>
          <cell r="AK11413" t="str">
            <v>Not Available</v>
          </cell>
          <cell r="AN11413">
            <v>0</v>
          </cell>
        </row>
        <row r="11414">
          <cell r="AK11414" t="str">
            <v>VAT Uploaded</v>
          </cell>
          <cell r="AN11414">
            <v>1</v>
          </cell>
        </row>
        <row r="11415">
          <cell r="T11415" t="str">
            <v>johnwals</v>
          </cell>
          <cell r="AK11415" t="str">
            <v>Case Not Resolved</v>
          </cell>
          <cell r="AN11415">
            <v>4</v>
          </cell>
        </row>
        <row r="11416">
          <cell r="T11416" t="str">
            <v>johnwals</v>
          </cell>
          <cell r="AK11416" t="str">
            <v>VAT Uploaded</v>
          </cell>
          <cell r="AN11416">
            <v>0</v>
          </cell>
        </row>
        <row r="11417">
          <cell r="T11417" t="str">
            <v>liuwenyu</v>
          </cell>
          <cell r="AK11417" t="str">
            <v>Case Not Resolved</v>
          </cell>
          <cell r="AN11417">
            <v>0</v>
          </cell>
        </row>
        <row r="11418">
          <cell r="T11418" t="str">
            <v>chenhaiw</v>
          </cell>
          <cell r="AK11418" t="str">
            <v>VISA Light Interested</v>
          </cell>
          <cell r="AN11418">
            <v>0</v>
          </cell>
        </row>
        <row r="11419">
          <cell r="T11419" t="str">
            <v>luyingao</v>
          </cell>
          <cell r="AK11419" t="str">
            <v>Case Not Resolved</v>
          </cell>
          <cell r="AN11419">
            <v>0</v>
          </cell>
        </row>
        <row r="11420">
          <cell r="T11420" t="str">
            <v>amzcri</v>
          </cell>
          <cell r="AK11420" t="str">
            <v>Other - No Applicable Reason Code</v>
          </cell>
          <cell r="AN11420">
            <v>0</v>
          </cell>
        </row>
        <row r="11421">
          <cell r="T11421" t="str">
            <v>xiaogren</v>
          </cell>
          <cell r="AK11421" t="str">
            <v>Case Not Resolved</v>
          </cell>
          <cell r="AN11421">
            <v>0</v>
          </cell>
        </row>
        <row r="11422">
          <cell r="AK11422" t="str">
            <v>Case Not Resolved</v>
          </cell>
          <cell r="AN11422">
            <v>0</v>
          </cell>
        </row>
        <row r="11423">
          <cell r="AK11423" t="str">
            <v>Case Not Resolved</v>
          </cell>
          <cell r="AN11423">
            <v>0</v>
          </cell>
        </row>
        <row r="11424">
          <cell r="T11424" t="str">
            <v>wngmlu</v>
          </cell>
          <cell r="AK11424" t="str">
            <v>Not Available</v>
          </cell>
          <cell r="AN11424">
            <v>0</v>
          </cell>
        </row>
        <row r="11425">
          <cell r="T11425" t="str">
            <v>myilun</v>
          </cell>
          <cell r="AK11425" t="str">
            <v>Not Available</v>
          </cell>
          <cell r="AN11425">
            <v>0</v>
          </cell>
        </row>
        <row r="11426">
          <cell r="T11426" t="str">
            <v>corkeryr</v>
          </cell>
          <cell r="AK11426" t="str">
            <v>2019 UVN Proof Provided</v>
          </cell>
          <cell r="AN11426">
            <v>0</v>
          </cell>
        </row>
        <row r="11427">
          <cell r="T11427" t="str">
            <v>ninagian</v>
          </cell>
          <cell r="AK11427" t="str">
            <v>VAT Uploaded</v>
          </cell>
          <cell r="AN11427">
            <v>0</v>
          </cell>
        </row>
        <row r="11428">
          <cell r="T11428" t="str">
            <v>johnwals</v>
          </cell>
          <cell r="AK11428" t="str">
            <v>Case Not Resolved</v>
          </cell>
          <cell r="AN11428">
            <v>0</v>
          </cell>
        </row>
        <row r="11429">
          <cell r="T11429" t="str">
            <v>johnwals</v>
          </cell>
          <cell r="AK11429" t="str">
            <v>Unresponsive Seller</v>
          </cell>
          <cell r="AN11429">
            <v>0</v>
          </cell>
        </row>
        <row r="11430">
          <cell r="T11430" t="str">
            <v>ninagian</v>
          </cell>
          <cell r="AK11430" t="str">
            <v>Other VAT Question</v>
          </cell>
          <cell r="AN11430">
            <v>0</v>
          </cell>
        </row>
        <row r="11431">
          <cell r="T11431" t="str">
            <v>johnwals</v>
          </cell>
          <cell r="AK11431" t="str">
            <v>Case Not Resolved</v>
          </cell>
          <cell r="AN11431">
            <v>0</v>
          </cell>
        </row>
        <row r="11432">
          <cell r="T11432" t="str">
            <v>johnwals</v>
          </cell>
          <cell r="AK11432" t="str">
            <v>Case Not Resolved</v>
          </cell>
          <cell r="AN11432">
            <v>0</v>
          </cell>
        </row>
        <row r="11433">
          <cell r="T11433" t="str">
            <v>johnwals</v>
          </cell>
          <cell r="AK11433" t="str">
            <v>Other VAT Question</v>
          </cell>
          <cell r="AN11433">
            <v>0</v>
          </cell>
        </row>
        <row r="11434">
          <cell r="T11434" t="str">
            <v>yitingc</v>
          </cell>
          <cell r="AK11434" t="str">
            <v>Case Not Resolved</v>
          </cell>
          <cell r="AN11434">
            <v>0</v>
          </cell>
        </row>
        <row r="11435">
          <cell r="T11435" t="str">
            <v>hashen</v>
          </cell>
          <cell r="AK11435" t="str">
            <v>Case Not Resolved</v>
          </cell>
          <cell r="AN11435">
            <v>0</v>
          </cell>
        </row>
        <row r="11436">
          <cell r="T11436" t="str">
            <v>lujang</v>
          </cell>
          <cell r="AK11436" t="str">
            <v>Case Not Resolved</v>
          </cell>
          <cell r="AN11436">
            <v>0</v>
          </cell>
        </row>
        <row r="11437">
          <cell r="T11437" t="str">
            <v>lujang</v>
          </cell>
          <cell r="AK11437" t="str">
            <v>Waiting for proof</v>
          </cell>
          <cell r="AN11437">
            <v>0</v>
          </cell>
        </row>
        <row r="11438">
          <cell r="T11438" t="str">
            <v>cheneve</v>
          </cell>
          <cell r="AK11438" t="str">
            <v>Not Available</v>
          </cell>
          <cell r="AN11438">
            <v>0</v>
          </cell>
        </row>
        <row r="11439">
          <cell r="T11439" t="str">
            <v>yumengya</v>
          </cell>
          <cell r="AK11439" t="str">
            <v>Other VAT Question</v>
          </cell>
          <cell r="AN11439">
            <v>0</v>
          </cell>
        </row>
        <row r="11440">
          <cell r="T11440" t="str">
            <v>johnwals</v>
          </cell>
          <cell r="AK11440" t="str">
            <v>VAT Uploaded</v>
          </cell>
          <cell r="AN11440">
            <v>0</v>
          </cell>
        </row>
        <row r="11441">
          <cell r="T11441" t="str">
            <v>rabiv</v>
          </cell>
          <cell r="AK11441" t="str">
            <v>VAT Uploaded</v>
          </cell>
          <cell r="AN11441">
            <v>0</v>
          </cell>
        </row>
        <row r="11442">
          <cell r="T11442" t="str">
            <v>hashen</v>
          </cell>
          <cell r="AK11442" t="str">
            <v>Case Not Resolved</v>
          </cell>
          <cell r="AN11442">
            <v>0</v>
          </cell>
        </row>
        <row r="11443">
          <cell r="T11443" t="str">
            <v>johnwals</v>
          </cell>
          <cell r="AK11443" t="str">
            <v>Case Not Resolved</v>
          </cell>
          <cell r="AN11443">
            <v>0</v>
          </cell>
        </row>
        <row r="11444">
          <cell r="T11444" t="str">
            <v>yuxiam</v>
          </cell>
          <cell r="AK11444" t="str">
            <v>Case Not Resolved</v>
          </cell>
          <cell r="AN11444">
            <v>0</v>
          </cell>
        </row>
        <row r="11445">
          <cell r="T11445" t="str">
            <v>luyingao</v>
          </cell>
          <cell r="AK11445" t="str">
            <v>Case Not Resolved</v>
          </cell>
          <cell r="AN11445">
            <v>0</v>
          </cell>
        </row>
        <row r="11446">
          <cell r="T11446" t="str">
            <v>yuxiam</v>
          </cell>
          <cell r="AK11446" t="str">
            <v>Case Not Resolved</v>
          </cell>
          <cell r="AN11446">
            <v>0</v>
          </cell>
        </row>
        <row r="11447">
          <cell r="AK11447" t="str">
            <v>Case Not Resolved</v>
          </cell>
          <cell r="AN11447">
            <v>1</v>
          </cell>
        </row>
        <row r="11448">
          <cell r="T11448" t="str">
            <v>wenzchen</v>
          </cell>
          <cell r="AK11448" t="str">
            <v>Not Available</v>
          </cell>
          <cell r="AN11448">
            <v>0</v>
          </cell>
        </row>
        <row r="11449">
          <cell r="T11449" t="str">
            <v>wanjiali</v>
          </cell>
          <cell r="AK11449" t="str">
            <v>Not Available</v>
          </cell>
          <cell r="AN11449">
            <v>0</v>
          </cell>
        </row>
        <row r="11450">
          <cell r="T11450" t="str">
            <v>wanjiali</v>
          </cell>
          <cell r="AK11450" t="str">
            <v>Not Available</v>
          </cell>
          <cell r="AN11450">
            <v>0</v>
          </cell>
        </row>
        <row r="11451">
          <cell r="T11451" t="str">
            <v>lujang</v>
          </cell>
          <cell r="AK11451" t="str">
            <v>2019 UVN Proof Provided</v>
          </cell>
          <cell r="AN11451">
            <v>0</v>
          </cell>
        </row>
        <row r="11452">
          <cell r="AK11452" t="str">
            <v>Other VAT Question</v>
          </cell>
          <cell r="AN11452">
            <v>0</v>
          </cell>
        </row>
        <row r="11453">
          <cell r="T11453" t="str">
            <v>johnwals</v>
          </cell>
          <cell r="AK11453" t="str">
            <v>VAT Uploaded</v>
          </cell>
          <cell r="AN11453">
            <v>0</v>
          </cell>
        </row>
        <row r="11454">
          <cell r="T11454" t="str">
            <v>zhaoyua</v>
          </cell>
          <cell r="AK11454" t="str">
            <v>Not Available</v>
          </cell>
          <cell r="AN11454">
            <v>0</v>
          </cell>
        </row>
        <row r="11455">
          <cell r="AK11455" t="str">
            <v>2019 UVN Proof Provided</v>
          </cell>
          <cell r="AN11455">
            <v>0</v>
          </cell>
        </row>
        <row r="11456">
          <cell r="T11456" t="str">
            <v>johnwals</v>
          </cell>
          <cell r="AK11456" t="str">
            <v>2019 UVN Proof Provided</v>
          </cell>
          <cell r="AN11456">
            <v>0</v>
          </cell>
        </row>
        <row r="11457">
          <cell r="T11457" t="str">
            <v>johnwals</v>
          </cell>
          <cell r="AK11457" t="str">
            <v>Case Not Resolved</v>
          </cell>
          <cell r="AN11457">
            <v>0</v>
          </cell>
        </row>
        <row r="11458">
          <cell r="T11458" t="str">
            <v>corkeryr</v>
          </cell>
          <cell r="AK11458" t="str">
            <v>Waiting for proof</v>
          </cell>
          <cell r="AN11458">
            <v>0</v>
          </cell>
        </row>
        <row r="11459">
          <cell r="T11459" t="str">
            <v>hashen</v>
          </cell>
          <cell r="AK11459" t="str">
            <v>Case Not Resolved</v>
          </cell>
          <cell r="AN11459">
            <v>0</v>
          </cell>
        </row>
        <row r="11460">
          <cell r="T11460" t="str">
            <v>soriniss</v>
          </cell>
          <cell r="AK11460" t="str">
            <v>Not Available</v>
          </cell>
          <cell r="AN11460">
            <v>0</v>
          </cell>
        </row>
        <row r="11461">
          <cell r="T11461" t="str">
            <v>hashen</v>
          </cell>
          <cell r="AK11461" t="str">
            <v>Case Not Resolved</v>
          </cell>
          <cell r="AN11461">
            <v>0</v>
          </cell>
        </row>
        <row r="11462">
          <cell r="T11462" t="str">
            <v>luyingao</v>
          </cell>
          <cell r="AK11462" t="str">
            <v>Case Not Resolved</v>
          </cell>
          <cell r="AN11462">
            <v>0</v>
          </cell>
        </row>
        <row r="11463">
          <cell r="T11463" t="str">
            <v>lisiqun</v>
          </cell>
          <cell r="AK11463" t="str">
            <v>Case Not Resolved</v>
          </cell>
          <cell r="AN11463">
            <v>0</v>
          </cell>
        </row>
        <row r="11464">
          <cell r="T11464" t="str">
            <v>luyingao</v>
          </cell>
          <cell r="AK11464" t="str">
            <v>Case Not Resolved</v>
          </cell>
          <cell r="AN11464">
            <v>0</v>
          </cell>
        </row>
        <row r="11465">
          <cell r="T11465" t="str">
            <v>lisiqun</v>
          </cell>
          <cell r="AK11465" t="str">
            <v>Case Not Resolved</v>
          </cell>
          <cell r="AN11465">
            <v>0</v>
          </cell>
        </row>
        <row r="11466">
          <cell r="T11466" t="str">
            <v>yuxiam</v>
          </cell>
          <cell r="AK11466" t="str">
            <v>Case Not Resolved</v>
          </cell>
          <cell r="AN11466">
            <v>0</v>
          </cell>
        </row>
        <row r="11467">
          <cell r="T11467" t="str">
            <v>qiweiyi</v>
          </cell>
          <cell r="AK11467" t="str">
            <v>Not Available</v>
          </cell>
          <cell r="AN11467">
            <v>0</v>
          </cell>
        </row>
        <row r="11468">
          <cell r="T11468" t="str">
            <v>cillianc</v>
          </cell>
          <cell r="AK11468" t="str">
            <v>2019 UVN No Proof or Rejected</v>
          </cell>
          <cell r="AN11468">
            <v>0</v>
          </cell>
        </row>
        <row r="11469">
          <cell r="T11469" t="str">
            <v>corkeryr</v>
          </cell>
          <cell r="AK11469" t="str">
            <v>VAT Uploaded</v>
          </cell>
          <cell r="AN11469">
            <v>0</v>
          </cell>
        </row>
        <row r="11470">
          <cell r="T11470" t="str">
            <v>mbbravo</v>
          </cell>
          <cell r="AK11470" t="str">
            <v>2019 UVN No Proof or Rejected</v>
          </cell>
          <cell r="AN11470">
            <v>0</v>
          </cell>
        </row>
        <row r="11471">
          <cell r="T11471" t="str">
            <v>mbbravo</v>
          </cell>
          <cell r="AK11471" t="str">
            <v>VAT Uploaded</v>
          </cell>
          <cell r="AN11471">
            <v>0</v>
          </cell>
        </row>
        <row r="11472">
          <cell r="T11472" t="str">
            <v>johnwals</v>
          </cell>
          <cell r="AK11472" t="str">
            <v>Case Not Resolved</v>
          </cell>
          <cell r="AN11472">
            <v>0</v>
          </cell>
        </row>
        <row r="11473">
          <cell r="T11473" t="str">
            <v>ninagian</v>
          </cell>
          <cell r="AK11473" t="str">
            <v>Other VAT Question</v>
          </cell>
          <cell r="AN11473">
            <v>0</v>
          </cell>
        </row>
        <row r="11474">
          <cell r="T11474" t="str">
            <v>mbbravo</v>
          </cell>
          <cell r="AK11474" t="str">
            <v>2019 UVN No Proof or Rejected</v>
          </cell>
          <cell r="AN11474">
            <v>0</v>
          </cell>
        </row>
        <row r="11475">
          <cell r="T11475" t="str">
            <v>hashen</v>
          </cell>
          <cell r="AK11475" t="str">
            <v>Case Not Resolved</v>
          </cell>
          <cell r="AN11475">
            <v>0</v>
          </cell>
        </row>
        <row r="11476">
          <cell r="T11476" t="str">
            <v>yuntang</v>
          </cell>
          <cell r="AK11476" t="str">
            <v>Case Not Resolved</v>
          </cell>
          <cell r="AN11476">
            <v>0</v>
          </cell>
        </row>
        <row r="11477">
          <cell r="T11477" t="str">
            <v>hashen</v>
          </cell>
          <cell r="AK11477" t="str">
            <v>Case Not Resolved</v>
          </cell>
          <cell r="AN11477">
            <v>0</v>
          </cell>
        </row>
        <row r="11478">
          <cell r="T11478" t="str">
            <v>hashen</v>
          </cell>
          <cell r="AK11478" t="str">
            <v>Case Not Resolved</v>
          </cell>
          <cell r="AN11478">
            <v>0</v>
          </cell>
        </row>
        <row r="11479">
          <cell r="T11479" t="str">
            <v>mukimovt</v>
          </cell>
          <cell r="AK11479" t="str">
            <v>Valid proof provided</v>
          </cell>
          <cell r="AN11479">
            <v>0</v>
          </cell>
        </row>
        <row r="11480">
          <cell r="T11480" t="str">
            <v>chiahsl</v>
          </cell>
          <cell r="AK11480" t="str">
            <v>Case Not Resolved</v>
          </cell>
          <cell r="AN11480">
            <v>0</v>
          </cell>
        </row>
        <row r="11481">
          <cell r="T11481" t="str">
            <v>zhizha</v>
          </cell>
          <cell r="AK11481" t="str">
            <v>Case Not Resolved</v>
          </cell>
          <cell r="AN11481">
            <v>0</v>
          </cell>
        </row>
        <row r="11482">
          <cell r="T11482" t="str">
            <v>yitingc</v>
          </cell>
          <cell r="AK11482" t="str">
            <v>Case Not Resolved</v>
          </cell>
          <cell r="AN11482">
            <v>0</v>
          </cell>
        </row>
        <row r="11483">
          <cell r="T11483" t="str">
            <v>lujang</v>
          </cell>
          <cell r="AK11483" t="str">
            <v>Case Not Resolved</v>
          </cell>
          <cell r="AN11483">
            <v>0</v>
          </cell>
        </row>
        <row r="11484">
          <cell r="T11484" t="str">
            <v>yuqhuang</v>
          </cell>
          <cell r="AK11484" t="str">
            <v>Case Not Resolved</v>
          </cell>
          <cell r="AN11484">
            <v>0</v>
          </cell>
        </row>
        <row r="11485">
          <cell r="T11485" t="str">
            <v>yitingc</v>
          </cell>
          <cell r="AK11485" t="str">
            <v>Case Not Resolved</v>
          </cell>
          <cell r="AN11485">
            <v>0</v>
          </cell>
        </row>
        <row r="11486">
          <cell r="T11486" t="str">
            <v>immatte</v>
          </cell>
          <cell r="AK11486" t="str">
            <v>Other - No Applicable Reason Code</v>
          </cell>
          <cell r="AN11486">
            <v>0</v>
          </cell>
        </row>
        <row r="11487">
          <cell r="T11487" t="str">
            <v>choyi</v>
          </cell>
          <cell r="AK11487" t="str">
            <v>Not Available</v>
          </cell>
          <cell r="AN11487">
            <v>0</v>
          </cell>
        </row>
        <row r="11488">
          <cell r="T11488" t="str">
            <v>johnwals</v>
          </cell>
          <cell r="AK11488" t="str">
            <v>VAT Uploaded</v>
          </cell>
          <cell r="AN11488">
            <v>0</v>
          </cell>
        </row>
        <row r="11489">
          <cell r="T11489" t="str">
            <v>johnwals</v>
          </cell>
          <cell r="AK11489" t="str">
            <v>2019 UVN No Proof or Rejected</v>
          </cell>
          <cell r="AN11489">
            <v>0</v>
          </cell>
        </row>
        <row r="11490">
          <cell r="T11490" t="str">
            <v>johnwals</v>
          </cell>
          <cell r="AK11490" t="str">
            <v>Unresponsive Seller</v>
          </cell>
          <cell r="AN11490">
            <v>0</v>
          </cell>
        </row>
        <row r="11491">
          <cell r="T11491" t="str">
            <v>johnwals</v>
          </cell>
          <cell r="AK11491" t="str">
            <v>Unresponsive Seller</v>
          </cell>
          <cell r="AN11491">
            <v>0</v>
          </cell>
        </row>
        <row r="11492">
          <cell r="T11492" t="str">
            <v>mbbravo</v>
          </cell>
          <cell r="AK11492" t="str">
            <v>Case Not Resolved</v>
          </cell>
          <cell r="AN11492">
            <v>0</v>
          </cell>
        </row>
        <row r="11493">
          <cell r="T11493" t="str">
            <v>mbbravo</v>
          </cell>
          <cell r="AK11493" t="str">
            <v>2019 UVN No Proof or Rejected</v>
          </cell>
          <cell r="AN11493">
            <v>0</v>
          </cell>
        </row>
        <row r="11494">
          <cell r="T11494" t="str">
            <v>mukimovt</v>
          </cell>
          <cell r="AK11494" t="str">
            <v>Waiting for proof</v>
          </cell>
          <cell r="AN11494">
            <v>0</v>
          </cell>
        </row>
        <row r="11495">
          <cell r="T11495" t="str">
            <v>yuxiam</v>
          </cell>
          <cell r="AK11495" t="str">
            <v>Case Not Resolved</v>
          </cell>
          <cell r="AN11495">
            <v>0</v>
          </cell>
        </row>
        <row r="11496">
          <cell r="T11496" t="str">
            <v>luyingao</v>
          </cell>
          <cell r="AK11496" t="str">
            <v>Case Not Resolved</v>
          </cell>
          <cell r="AN11496">
            <v>0</v>
          </cell>
        </row>
        <row r="11497">
          <cell r="T11497" t="str">
            <v>yuqhuang</v>
          </cell>
          <cell r="AK11497" t="str">
            <v>Case Not Resolved</v>
          </cell>
          <cell r="AN11497">
            <v>0</v>
          </cell>
        </row>
        <row r="11498">
          <cell r="AK11498" t="str">
            <v>Case Not Resolved</v>
          </cell>
          <cell r="AN11498">
            <v>1</v>
          </cell>
        </row>
        <row r="11499">
          <cell r="AK11499" t="str">
            <v>Case Not Resolved</v>
          </cell>
          <cell r="AN11499">
            <v>1</v>
          </cell>
        </row>
        <row r="11500">
          <cell r="T11500" t="str">
            <v>xinru</v>
          </cell>
          <cell r="AK11500" t="str">
            <v>2019 UVN No Proof or Rejected</v>
          </cell>
          <cell r="AN11500">
            <v>0</v>
          </cell>
        </row>
        <row r="11501">
          <cell r="T11501" t="str">
            <v>ouyangl</v>
          </cell>
          <cell r="AK11501" t="str">
            <v>Not Available</v>
          </cell>
          <cell r="AN11501">
            <v>0</v>
          </cell>
        </row>
        <row r="11502">
          <cell r="T11502" t="str">
            <v>xinru</v>
          </cell>
          <cell r="AK11502" t="str">
            <v>Not Available</v>
          </cell>
          <cell r="AN11502">
            <v>0</v>
          </cell>
        </row>
        <row r="11503">
          <cell r="T11503" t="str">
            <v>corkeryr</v>
          </cell>
          <cell r="AK11503" t="str">
            <v>Giving up account</v>
          </cell>
          <cell r="AN11503">
            <v>0</v>
          </cell>
        </row>
        <row r="11504">
          <cell r="T11504" t="str">
            <v>hashen</v>
          </cell>
          <cell r="AK11504" t="str">
            <v>Case Not Resolved</v>
          </cell>
          <cell r="AN11504">
            <v>0</v>
          </cell>
        </row>
        <row r="11505">
          <cell r="T11505" t="str">
            <v>johnwals</v>
          </cell>
          <cell r="AK11505" t="str">
            <v>2019 UVN No Proof or Rejected</v>
          </cell>
          <cell r="AN11505">
            <v>0</v>
          </cell>
        </row>
        <row r="11506">
          <cell r="T11506" t="str">
            <v>johnwals</v>
          </cell>
          <cell r="AK11506" t="str">
            <v>Case Not Resolved</v>
          </cell>
          <cell r="AN11506">
            <v>0</v>
          </cell>
        </row>
        <row r="11507">
          <cell r="T11507" t="str">
            <v>johnwals</v>
          </cell>
          <cell r="AK11507" t="str">
            <v>Unresponsive Seller</v>
          </cell>
          <cell r="AN11507">
            <v>0</v>
          </cell>
        </row>
        <row r="11508">
          <cell r="T11508" t="str">
            <v>ninagian</v>
          </cell>
          <cell r="AK11508" t="str">
            <v>Other VAT Question</v>
          </cell>
          <cell r="AN11508">
            <v>0</v>
          </cell>
        </row>
        <row r="11509">
          <cell r="T11509" t="str">
            <v>corkeryr</v>
          </cell>
          <cell r="AK11509" t="str">
            <v>2019 UVN No Proof or Rejected</v>
          </cell>
          <cell r="AN11509">
            <v>0</v>
          </cell>
        </row>
        <row r="11510">
          <cell r="T11510" t="str">
            <v>mbbravo</v>
          </cell>
          <cell r="AK11510" t="str">
            <v>2019 UVN Proof Provided</v>
          </cell>
          <cell r="AN11510">
            <v>0</v>
          </cell>
        </row>
        <row r="11511">
          <cell r="T11511" t="str">
            <v>chenhaiw</v>
          </cell>
          <cell r="AK11511" t="str">
            <v>Case Not Resolved</v>
          </cell>
          <cell r="AN11511">
            <v>0</v>
          </cell>
        </row>
        <row r="11512">
          <cell r="T11512" t="str">
            <v>yuqhuang</v>
          </cell>
          <cell r="AK11512" t="str">
            <v>Case Not Resolved</v>
          </cell>
          <cell r="AN11512">
            <v>0</v>
          </cell>
        </row>
        <row r="11513">
          <cell r="T11513" t="str">
            <v>hashen</v>
          </cell>
          <cell r="AK11513" t="str">
            <v>Case Not Resolved</v>
          </cell>
          <cell r="AN11513">
            <v>0</v>
          </cell>
        </row>
        <row r="11514">
          <cell r="T11514" t="str">
            <v>yuqhuang</v>
          </cell>
          <cell r="AK11514" t="str">
            <v>Case Not Resolved</v>
          </cell>
          <cell r="AN11514">
            <v>0</v>
          </cell>
        </row>
        <row r="11515">
          <cell r="T11515" t="str">
            <v>yuxiam</v>
          </cell>
          <cell r="AK11515" t="str">
            <v>Case Not Resolved</v>
          </cell>
          <cell r="AN11515">
            <v>0</v>
          </cell>
        </row>
        <row r="11516">
          <cell r="AK11516" t="str">
            <v>Case Not Resolved</v>
          </cell>
          <cell r="AN11516">
            <v>1</v>
          </cell>
        </row>
        <row r="11517">
          <cell r="T11517" t="str">
            <v>cheneve</v>
          </cell>
          <cell r="AK11517" t="str">
            <v>Not Available</v>
          </cell>
          <cell r="AN11517">
            <v>0</v>
          </cell>
        </row>
        <row r="11518">
          <cell r="T11518" t="str">
            <v>ouyangl</v>
          </cell>
          <cell r="AK11518" t="str">
            <v>2019 UVN Proof Provided</v>
          </cell>
          <cell r="AN11518">
            <v>0</v>
          </cell>
        </row>
        <row r="11519">
          <cell r="T11519" t="str">
            <v>mbbravo</v>
          </cell>
          <cell r="AK11519" t="str">
            <v>Giving up account</v>
          </cell>
          <cell r="AN11519">
            <v>0</v>
          </cell>
        </row>
        <row r="11520">
          <cell r="T11520" t="str">
            <v>mbbravo</v>
          </cell>
          <cell r="AK11520" t="str">
            <v>Case Not Resolved</v>
          </cell>
          <cell r="AN11520">
            <v>0</v>
          </cell>
        </row>
        <row r="11521">
          <cell r="T11521" t="str">
            <v>mbbravo</v>
          </cell>
          <cell r="AK11521" t="str">
            <v>Case Not Resolved</v>
          </cell>
          <cell r="AN11521">
            <v>0</v>
          </cell>
        </row>
        <row r="11522">
          <cell r="T11522" t="str">
            <v>mukimovt</v>
          </cell>
          <cell r="AK11522" t="str">
            <v>Waiting for proof</v>
          </cell>
          <cell r="AN11522">
            <v>0</v>
          </cell>
        </row>
        <row r="11523">
          <cell r="T11523" t="str">
            <v>johnwals</v>
          </cell>
          <cell r="AK11523" t="str">
            <v>Case Not Resolved</v>
          </cell>
          <cell r="AN11523">
            <v>0</v>
          </cell>
        </row>
        <row r="11524">
          <cell r="T11524" t="str">
            <v>ddanma</v>
          </cell>
          <cell r="AK11524" t="str">
            <v>Case Not Resolved</v>
          </cell>
          <cell r="AN11524">
            <v>0</v>
          </cell>
        </row>
        <row r="11525">
          <cell r="T11525" t="str">
            <v>wingkwal</v>
          </cell>
          <cell r="AK11525" t="str">
            <v>Case Not Resolved</v>
          </cell>
          <cell r="AN11525">
            <v>0</v>
          </cell>
        </row>
        <row r="11526">
          <cell r="T11526" t="str">
            <v>lujang</v>
          </cell>
          <cell r="AK11526" t="str">
            <v>Case Not Resolved</v>
          </cell>
          <cell r="AN11526">
            <v>0</v>
          </cell>
        </row>
        <row r="11527">
          <cell r="T11527" t="str">
            <v>yuxiam</v>
          </cell>
          <cell r="AK11527" t="str">
            <v>Case Not Resolved</v>
          </cell>
          <cell r="AN11527">
            <v>0</v>
          </cell>
        </row>
        <row r="11528">
          <cell r="T11528" t="str">
            <v>luyingao</v>
          </cell>
          <cell r="AK11528" t="str">
            <v>Case Not Resolved</v>
          </cell>
          <cell r="AN11528">
            <v>0</v>
          </cell>
        </row>
        <row r="11529">
          <cell r="T11529" t="str">
            <v>lujang</v>
          </cell>
          <cell r="AK11529" t="str">
            <v>Case Not Resolved</v>
          </cell>
          <cell r="AN11529">
            <v>0</v>
          </cell>
        </row>
        <row r="11530">
          <cell r="T11530" t="str">
            <v>immatte</v>
          </cell>
          <cell r="AK11530" t="str">
            <v>Other VAT Question</v>
          </cell>
          <cell r="AN11530">
            <v>0</v>
          </cell>
        </row>
        <row r="11531">
          <cell r="T11531" t="str">
            <v>immatte</v>
          </cell>
          <cell r="AK11531" t="str">
            <v>Other - No Applicable Reason Code</v>
          </cell>
          <cell r="AN11531">
            <v>0</v>
          </cell>
        </row>
        <row r="11532">
          <cell r="T11532" t="str">
            <v>xiaogren</v>
          </cell>
          <cell r="AK11532" t="str">
            <v>Case Not Resolved</v>
          </cell>
          <cell r="AN11532">
            <v>0</v>
          </cell>
        </row>
        <row r="11533">
          <cell r="AK11533" t="str">
            <v>Case Not Resolved</v>
          </cell>
          <cell r="AN11533">
            <v>1</v>
          </cell>
        </row>
        <row r="11534">
          <cell r="T11534" t="str">
            <v>lnjn</v>
          </cell>
          <cell r="AK11534" t="str">
            <v>Not Available</v>
          </cell>
          <cell r="AN11534">
            <v>0</v>
          </cell>
        </row>
        <row r="11535">
          <cell r="T11535" t="str">
            <v>johnwals</v>
          </cell>
          <cell r="AK11535" t="str">
            <v>VAT Uploaded</v>
          </cell>
          <cell r="AN11535">
            <v>0</v>
          </cell>
        </row>
        <row r="11536">
          <cell r="T11536" t="str">
            <v>hashen</v>
          </cell>
          <cell r="AK11536" t="str">
            <v>Case Not Resolved</v>
          </cell>
          <cell r="AN11536">
            <v>0</v>
          </cell>
        </row>
        <row r="11537">
          <cell r="AK11537" t="str">
            <v>Case Not Resolved</v>
          </cell>
          <cell r="AN11537">
            <v>0</v>
          </cell>
        </row>
        <row r="11538">
          <cell r="T11538" t="str">
            <v>johnwals</v>
          </cell>
          <cell r="AK11538" t="str">
            <v>2019 UVN No Proof or Rejected</v>
          </cell>
          <cell r="AN11538">
            <v>0</v>
          </cell>
        </row>
        <row r="11539">
          <cell r="T11539" t="str">
            <v>ninagian</v>
          </cell>
          <cell r="AK11539" t="str">
            <v>Other VAT Question</v>
          </cell>
          <cell r="AN11539">
            <v>0</v>
          </cell>
        </row>
        <row r="11540">
          <cell r="T11540" t="str">
            <v>corkeryr</v>
          </cell>
          <cell r="AK11540" t="str">
            <v>2019 UVN No Proof or Rejected</v>
          </cell>
          <cell r="AN11540">
            <v>0</v>
          </cell>
        </row>
        <row r="11541">
          <cell r="T11541" t="str">
            <v>yumengya</v>
          </cell>
          <cell r="AK11541" t="str">
            <v>Case Not Resolved</v>
          </cell>
          <cell r="AN11541">
            <v>0</v>
          </cell>
        </row>
        <row r="11542">
          <cell r="T11542" t="str">
            <v>yuxiam</v>
          </cell>
          <cell r="AK11542" t="str">
            <v>Case Not Resolved</v>
          </cell>
          <cell r="AN11542">
            <v>0</v>
          </cell>
        </row>
        <row r="11543">
          <cell r="T11543" t="str">
            <v>yitingc</v>
          </cell>
          <cell r="AK11543" t="str">
            <v>Case Not Resolved</v>
          </cell>
          <cell r="AN11543">
            <v>0</v>
          </cell>
        </row>
        <row r="11544">
          <cell r="T11544" t="str">
            <v>liuwenyu</v>
          </cell>
          <cell r="AK11544" t="str">
            <v>Not Available</v>
          </cell>
          <cell r="AN11544">
            <v>0</v>
          </cell>
        </row>
        <row r="11545">
          <cell r="T11545" t="str">
            <v>yiluh</v>
          </cell>
          <cell r="AK11545" t="str">
            <v>Not Available</v>
          </cell>
          <cell r="AN11545">
            <v>0</v>
          </cell>
        </row>
        <row r="11546">
          <cell r="T11546" t="str">
            <v>sunhengy</v>
          </cell>
          <cell r="AK11546" t="str">
            <v>Not Available</v>
          </cell>
          <cell r="AN11546">
            <v>0</v>
          </cell>
        </row>
        <row r="11547">
          <cell r="AK11547" t="str">
            <v>2019 UVN Proof Provided</v>
          </cell>
          <cell r="AN11547">
            <v>0</v>
          </cell>
        </row>
        <row r="11548">
          <cell r="T11548" t="str">
            <v>johnwals</v>
          </cell>
          <cell r="AK11548" t="str">
            <v>VAT Uploaded</v>
          </cell>
          <cell r="AN11548">
            <v>0</v>
          </cell>
        </row>
        <row r="11549">
          <cell r="T11549" t="str">
            <v>johnwals</v>
          </cell>
          <cell r="AK11549" t="str">
            <v>2019 UVN Proof Provided</v>
          </cell>
          <cell r="AN11549">
            <v>0</v>
          </cell>
        </row>
        <row r="11550">
          <cell r="T11550" t="str">
            <v>yuqhuang</v>
          </cell>
          <cell r="AK11550" t="str">
            <v>Case Not Resolved</v>
          </cell>
          <cell r="AN11550">
            <v>1</v>
          </cell>
        </row>
        <row r="11551">
          <cell r="T11551" t="str">
            <v>johnwals</v>
          </cell>
          <cell r="AK11551" t="str">
            <v>VAT Uploaded</v>
          </cell>
          <cell r="AN11551">
            <v>0</v>
          </cell>
        </row>
        <row r="11552">
          <cell r="T11552" t="str">
            <v>johnwals</v>
          </cell>
          <cell r="AK11552" t="str">
            <v>Case Not Resolved</v>
          </cell>
          <cell r="AN11552">
            <v>0</v>
          </cell>
        </row>
        <row r="11553">
          <cell r="T11553" t="str">
            <v>mukimovt</v>
          </cell>
          <cell r="AK11553" t="str">
            <v>Giving up account</v>
          </cell>
          <cell r="AN11553">
            <v>0</v>
          </cell>
        </row>
        <row r="11554">
          <cell r="T11554" t="str">
            <v>yumengya</v>
          </cell>
          <cell r="AK11554" t="str">
            <v>Case Not Resolved</v>
          </cell>
          <cell r="AN11554">
            <v>0</v>
          </cell>
        </row>
        <row r="11555">
          <cell r="T11555" t="str">
            <v>lujang</v>
          </cell>
          <cell r="AK11555" t="str">
            <v>Case Not Resolved</v>
          </cell>
          <cell r="AN11555">
            <v>0</v>
          </cell>
        </row>
        <row r="11556">
          <cell r="T11556" t="str">
            <v>johnwals</v>
          </cell>
          <cell r="AK11556" t="str">
            <v>VAT Uploaded</v>
          </cell>
          <cell r="AN11556">
            <v>0</v>
          </cell>
        </row>
        <row r="11557">
          <cell r="T11557" t="str">
            <v>yuxiam</v>
          </cell>
          <cell r="AK11557" t="str">
            <v>Case Not Resolved</v>
          </cell>
          <cell r="AN11557">
            <v>0</v>
          </cell>
        </row>
        <row r="11558">
          <cell r="T11558" t="str">
            <v>yuxiam</v>
          </cell>
          <cell r="AK11558" t="str">
            <v>Case Not Resolved</v>
          </cell>
          <cell r="AN11558">
            <v>0</v>
          </cell>
        </row>
        <row r="11559">
          <cell r="AK11559" t="str">
            <v>Case Not Resolved</v>
          </cell>
          <cell r="AN11559">
            <v>0</v>
          </cell>
        </row>
        <row r="11560">
          <cell r="AK11560" t="str">
            <v>Case Not Resolved</v>
          </cell>
          <cell r="AN11560">
            <v>1</v>
          </cell>
        </row>
        <row r="11561">
          <cell r="T11561" t="str">
            <v>zhaoyua</v>
          </cell>
          <cell r="AK11561" t="str">
            <v>Not Available</v>
          </cell>
          <cell r="AN11561">
            <v>0</v>
          </cell>
        </row>
        <row r="11562">
          <cell r="AK11562" t="str">
            <v>2019 UVN Proof Provided</v>
          </cell>
          <cell r="AN11562">
            <v>0</v>
          </cell>
        </row>
        <row r="11563">
          <cell r="T11563" t="str">
            <v>ninagian</v>
          </cell>
          <cell r="AK11563" t="str">
            <v>Other VAT Question</v>
          </cell>
          <cell r="AN11563">
            <v>0</v>
          </cell>
        </row>
        <row r="11564">
          <cell r="T11564" t="str">
            <v>corkeryr</v>
          </cell>
          <cell r="AK11564" t="str">
            <v>2019 UVN No Proof or Rejected</v>
          </cell>
          <cell r="AN11564">
            <v>0</v>
          </cell>
        </row>
        <row r="11565">
          <cell r="T11565" t="str">
            <v>hashen</v>
          </cell>
          <cell r="AK11565" t="str">
            <v>Case Not Resolved</v>
          </cell>
          <cell r="AN11565">
            <v>0</v>
          </cell>
        </row>
        <row r="11566">
          <cell r="T11566" t="str">
            <v>hashen</v>
          </cell>
          <cell r="AK11566" t="str">
            <v>Case Not Resolved</v>
          </cell>
          <cell r="AN11566">
            <v>0</v>
          </cell>
        </row>
        <row r="11567">
          <cell r="T11567" t="str">
            <v>johnwals</v>
          </cell>
          <cell r="AK11567" t="str">
            <v>Case Not Resolved</v>
          </cell>
          <cell r="AN11567">
            <v>0</v>
          </cell>
        </row>
        <row r="11568">
          <cell r="T11568" t="str">
            <v>wazhao</v>
          </cell>
          <cell r="AK11568" t="str">
            <v>Case Not Resolved</v>
          </cell>
          <cell r="AN11568">
            <v>0</v>
          </cell>
        </row>
        <row r="11569">
          <cell r="T11569" t="str">
            <v>johnwals</v>
          </cell>
          <cell r="AK11569" t="str">
            <v>2019 UVN Proof Provided</v>
          </cell>
          <cell r="AN11569">
            <v>0</v>
          </cell>
        </row>
        <row r="11570">
          <cell r="T11570" t="str">
            <v>yuxiam</v>
          </cell>
          <cell r="AK11570" t="str">
            <v>Case Not Resolved</v>
          </cell>
          <cell r="AN11570">
            <v>0</v>
          </cell>
        </row>
        <row r="11571">
          <cell r="T11571" t="str">
            <v>hashen</v>
          </cell>
          <cell r="AK11571" t="str">
            <v>Valid proof provided</v>
          </cell>
          <cell r="AN11571">
            <v>0</v>
          </cell>
        </row>
        <row r="11572">
          <cell r="AK11572" t="str">
            <v>Case Not Resolved</v>
          </cell>
          <cell r="AN11572">
            <v>1</v>
          </cell>
        </row>
        <row r="11573">
          <cell r="AK11573" t="str">
            <v>Case Not Resolved</v>
          </cell>
          <cell r="AN11573">
            <v>0</v>
          </cell>
        </row>
        <row r="11574">
          <cell r="AK11574" t="str">
            <v>Case Not Resolved</v>
          </cell>
          <cell r="AN11574">
            <v>0</v>
          </cell>
        </row>
        <row r="11575">
          <cell r="T11575" t="str">
            <v>johnwals</v>
          </cell>
          <cell r="AK11575" t="str">
            <v>VAT Uploaded</v>
          </cell>
          <cell r="AN11575">
            <v>0</v>
          </cell>
        </row>
        <row r="11576">
          <cell r="T11576" t="str">
            <v>corkeryr</v>
          </cell>
          <cell r="AK11576" t="str">
            <v>VAT Uploaded</v>
          </cell>
          <cell r="AN11576">
            <v>0</v>
          </cell>
        </row>
        <row r="11577">
          <cell r="T11577" t="str">
            <v>yuqhuang</v>
          </cell>
          <cell r="AK11577" t="str">
            <v>2019 UVN No Proof or Rejected</v>
          </cell>
          <cell r="AN11577">
            <v>0</v>
          </cell>
        </row>
        <row r="11578">
          <cell r="T11578" t="str">
            <v>soriniss</v>
          </cell>
          <cell r="AK11578" t="str">
            <v>Valid proof provided</v>
          </cell>
          <cell r="AN11578">
            <v>0</v>
          </cell>
        </row>
        <row r="11579">
          <cell r="T11579" t="str">
            <v>hashen</v>
          </cell>
          <cell r="AK11579" t="str">
            <v>Case Not Resolved</v>
          </cell>
          <cell r="AN11579">
            <v>0</v>
          </cell>
        </row>
        <row r="11580">
          <cell r="T11580" t="str">
            <v>johnwals</v>
          </cell>
          <cell r="AK11580" t="str">
            <v>Case Not Resolved</v>
          </cell>
          <cell r="AN11580">
            <v>0</v>
          </cell>
        </row>
        <row r="11581">
          <cell r="T11581" t="str">
            <v>hashen</v>
          </cell>
          <cell r="AK11581" t="str">
            <v>Case Not Resolved</v>
          </cell>
          <cell r="AN11581">
            <v>0</v>
          </cell>
        </row>
        <row r="11582">
          <cell r="T11582" t="str">
            <v>johnwals</v>
          </cell>
          <cell r="AK11582" t="str">
            <v>Case Not Resolved</v>
          </cell>
          <cell r="AN11582">
            <v>0</v>
          </cell>
        </row>
        <row r="11583">
          <cell r="T11583" t="str">
            <v>yitingc</v>
          </cell>
          <cell r="AK11583" t="str">
            <v>Case Not Resolved</v>
          </cell>
          <cell r="AN11583">
            <v>0</v>
          </cell>
        </row>
        <row r="11584">
          <cell r="T11584" t="str">
            <v>zhizha</v>
          </cell>
          <cell r="AK11584" t="str">
            <v>Case Not Resolved</v>
          </cell>
          <cell r="AN11584">
            <v>0</v>
          </cell>
        </row>
        <row r="11585">
          <cell r="T11585" t="str">
            <v>chiahsl</v>
          </cell>
          <cell r="AK11585" t="str">
            <v>Case Not Resolved</v>
          </cell>
          <cell r="AN11585">
            <v>0</v>
          </cell>
        </row>
        <row r="11586">
          <cell r="T11586" t="str">
            <v>yuqhuang</v>
          </cell>
          <cell r="AK11586" t="str">
            <v>Case Not Resolved</v>
          </cell>
          <cell r="AN11586">
            <v>0</v>
          </cell>
        </row>
        <row r="11587">
          <cell r="AK11587" t="str">
            <v>Case Not Resolved</v>
          </cell>
          <cell r="AN11587">
            <v>0</v>
          </cell>
        </row>
        <row r="11588">
          <cell r="AK11588" t="str">
            <v>Case Not Resolved</v>
          </cell>
          <cell r="AN11588">
            <v>0</v>
          </cell>
        </row>
        <row r="11589">
          <cell r="T11589" t="str">
            <v>mbbravo</v>
          </cell>
          <cell r="AK11589" t="str">
            <v>2019 UVN No Proof or Rejected</v>
          </cell>
          <cell r="AN11589">
            <v>0</v>
          </cell>
        </row>
        <row r="11590">
          <cell r="T11590" t="str">
            <v>yuxiam</v>
          </cell>
          <cell r="AK11590" t="str">
            <v>Case Not Resolved</v>
          </cell>
          <cell r="AN11590">
            <v>0</v>
          </cell>
        </row>
        <row r="11591">
          <cell r="T11591" t="str">
            <v>luyingao</v>
          </cell>
          <cell r="AK11591" t="str">
            <v>Case Not Resolved</v>
          </cell>
          <cell r="AN11591">
            <v>0</v>
          </cell>
        </row>
        <row r="11592">
          <cell r="T11592" t="str">
            <v>yitingc</v>
          </cell>
          <cell r="AK11592" t="str">
            <v>Case Not Resolved</v>
          </cell>
          <cell r="AN11592">
            <v>0</v>
          </cell>
        </row>
        <row r="11593">
          <cell r="T11593" t="str">
            <v>yitingc</v>
          </cell>
          <cell r="AK11593" t="str">
            <v>Valid proof provided</v>
          </cell>
          <cell r="AN11593">
            <v>0</v>
          </cell>
        </row>
        <row r="11594">
          <cell r="AK11594" t="str">
            <v>Case Not Resolved</v>
          </cell>
          <cell r="AN11594">
            <v>0</v>
          </cell>
        </row>
        <row r="11595">
          <cell r="T11595" t="str">
            <v>wenzchen</v>
          </cell>
          <cell r="AK11595" t="str">
            <v>Not Available</v>
          </cell>
          <cell r="AN11595">
            <v>0</v>
          </cell>
        </row>
        <row r="11596">
          <cell r="T11596" t="str">
            <v>yuxiam</v>
          </cell>
          <cell r="AK11596" t="str">
            <v>Not Available</v>
          </cell>
          <cell r="AN11596">
            <v>0</v>
          </cell>
        </row>
        <row r="11597">
          <cell r="T11597" t="str">
            <v>xinru</v>
          </cell>
          <cell r="AK11597" t="str">
            <v>Not Available</v>
          </cell>
          <cell r="AN11597">
            <v>0</v>
          </cell>
        </row>
        <row r="11598">
          <cell r="AK11598" t="str">
            <v>Case Not Resolved</v>
          </cell>
          <cell r="AN11598">
            <v>1</v>
          </cell>
        </row>
        <row r="11599">
          <cell r="T11599" t="str">
            <v>johnwals</v>
          </cell>
          <cell r="AK11599" t="str">
            <v>VAT Uploaded</v>
          </cell>
          <cell r="AN11599">
            <v>0</v>
          </cell>
        </row>
        <row r="11600">
          <cell r="AK11600" t="str">
            <v>Case Not Resolved</v>
          </cell>
          <cell r="AN11600">
            <v>1</v>
          </cell>
        </row>
        <row r="11601">
          <cell r="T11601" t="str">
            <v>corkeryr</v>
          </cell>
          <cell r="AK11601" t="str">
            <v>Other VAT Question</v>
          </cell>
          <cell r="AN11601">
            <v>0</v>
          </cell>
        </row>
        <row r="11602">
          <cell r="T11602" t="str">
            <v>ninagian</v>
          </cell>
          <cell r="AK11602" t="str">
            <v>Other VAT Question</v>
          </cell>
          <cell r="AN11602">
            <v>0</v>
          </cell>
        </row>
        <row r="11603">
          <cell r="T11603" t="str">
            <v>corkeryr</v>
          </cell>
          <cell r="AK11603" t="str">
            <v>Case Not Resolved</v>
          </cell>
          <cell r="AN11603">
            <v>0</v>
          </cell>
        </row>
        <row r="11604">
          <cell r="T11604" t="str">
            <v>johnwals</v>
          </cell>
          <cell r="AK11604" t="str">
            <v>Case Not Resolved</v>
          </cell>
          <cell r="AN11604">
            <v>0</v>
          </cell>
        </row>
        <row r="11605">
          <cell r="T11605" t="str">
            <v>yuqhuang</v>
          </cell>
          <cell r="AK11605" t="str">
            <v>Case Not Resolved</v>
          </cell>
          <cell r="AN11605">
            <v>0</v>
          </cell>
        </row>
        <row r="11606">
          <cell r="T11606" t="str">
            <v>lisiqun</v>
          </cell>
          <cell r="AK11606" t="str">
            <v>Case Not Resolved</v>
          </cell>
          <cell r="AN11606">
            <v>0</v>
          </cell>
        </row>
        <row r="11607">
          <cell r="T11607" t="str">
            <v>hashen</v>
          </cell>
          <cell r="AK11607" t="str">
            <v>Case Not Resolved</v>
          </cell>
          <cell r="AN11607">
            <v>0</v>
          </cell>
        </row>
        <row r="11608">
          <cell r="T11608" t="str">
            <v>yuxiam</v>
          </cell>
          <cell r="AK11608" t="str">
            <v>Case Not Resolved</v>
          </cell>
          <cell r="AN11608">
            <v>0</v>
          </cell>
        </row>
        <row r="11609">
          <cell r="T11609" t="str">
            <v>choyi</v>
          </cell>
          <cell r="AK11609" t="str">
            <v>Not Available</v>
          </cell>
          <cell r="AN11609">
            <v>0</v>
          </cell>
        </row>
        <row r="11610">
          <cell r="AK11610" t="str">
            <v>Case Not Resolved</v>
          </cell>
          <cell r="AN11610">
            <v>1</v>
          </cell>
        </row>
        <row r="11611">
          <cell r="T11611" t="str">
            <v>yumengya</v>
          </cell>
          <cell r="AK11611" t="str">
            <v>Other VAT Question</v>
          </cell>
          <cell r="AN11611">
            <v>0</v>
          </cell>
        </row>
        <row r="11612">
          <cell r="T11612" t="str">
            <v>chilis</v>
          </cell>
          <cell r="AK11612" t="str">
            <v>Not Available</v>
          </cell>
          <cell r="AN11612">
            <v>0</v>
          </cell>
        </row>
        <row r="11613">
          <cell r="T11613" t="str">
            <v>johnwals</v>
          </cell>
          <cell r="AK11613" t="str">
            <v>Giving up account</v>
          </cell>
          <cell r="AN11613">
            <v>0</v>
          </cell>
        </row>
        <row r="11614">
          <cell r="T11614" t="str">
            <v>mbbravo</v>
          </cell>
          <cell r="AK11614" t="str">
            <v>2019 UVN No Proof or Rejected</v>
          </cell>
          <cell r="AN11614">
            <v>1</v>
          </cell>
        </row>
        <row r="11615">
          <cell r="T11615" t="str">
            <v>soriniss</v>
          </cell>
          <cell r="AK11615" t="str">
            <v>VAT Uploaded</v>
          </cell>
          <cell r="AN11615">
            <v>0</v>
          </cell>
        </row>
        <row r="11616">
          <cell r="T11616" t="str">
            <v>ddanma</v>
          </cell>
          <cell r="AK11616" t="str">
            <v>Case Not Resolved</v>
          </cell>
          <cell r="AN11616">
            <v>0</v>
          </cell>
        </row>
        <row r="11617">
          <cell r="T11617" t="str">
            <v>ddanma</v>
          </cell>
          <cell r="AK11617" t="str">
            <v>Case Not Resolved</v>
          </cell>
          <cell r="AN11617">
            <v>0</v>
          </cell>
        </row>
        <row r="11618">
          <cell r="T11618" t="str">
            <v>yitingc</v>
          </cell>
          <cell r="AK11618" t="str">
            <v>Case Not Resolved</v>
          </cell>
          <cell r="AN11618">
            <v>0</v>
          </cell>
        </row>
        <row r="11619">
          <cell r="T11619" t="str">
            <v>wngmlu</v>
          </cell>
          <cell r="AK11619" t="str">
            <v>Case Not Resolved</v>
          </cell>
          <cell r="AN11619">
            <v>0</v>
          </cell>
        </row>
        <row r="11620">
          <cell r="T11620" t="str">
            <v>liuwenyu</v>
          </cell>
          <cell r="AK11620" t="str">
            <v>Case Not Resolved</v>
          </cell>
          <cell r="AN11620">
            <v>0</v>
          </cell>
        </row>
        <row r="11621">
          <cell r="T11621" t="str">
            <v>yitingc</v>
          </cell>
          <cell r="AK11621" t="str">
            <v>Case Not Resolved</v>
          </cell>
          <cell r="AN11621">
            <v>0</v>
          </cell>
        </row>
        <row r="11622">
          <cell r="T11622" t="str">
            <v>lisiqun</v>
          </cell>
          <cell r="AK11622" t="str">
            <v>Case Not Resolved</v>
          </cell>
          <cell r="AN11622">
            <v>0</v>
          </cell>
        </row>
        <row r="11623">
          <cell r="T11623" t="str">
            <v>yitingc</v>
          </cell>
          <cell r="AK11623" t="str">
            <v>Case Not Resolved</v>
          </cell>
          <cell r="AN11623">
            <v>0</v>
          </cell>
        </row>
        <row r="11624">
          <cell r="T11624" t="str">
            <v>lujang</v>
          </cell>
          <cell r="AK11624" t="str">
            <v>Case Not Resolved</v>
          </cell>
          <cell r="AN11624">
            <v>0</v>
          </cell>
        </row>
        <row r="11625">
          <cell r="T11625" t="str">
            <v>luyingao</v>
          </cell>
          <cell r="AK11625" t="str">
            <v>Case Not Resolved</v>
          </cell>
          <cell r="AN11625">
            <v>0</v>
          </cell>
        </row>
        <row r="11626">
          <cell r="T11626" t="str">
            <v>luyingao</v>
          </cell>
          <cell r="AK11626" t="str">
            <v>Case Not Resolved</v>
          </cell>
          <cell r="AN11626">
            <v>0</v>
          </cell>
        </row>
        <row r="11627">
          <cell r="T11627" t="str">
            <v>hashen</v>
          </cell>
          <cell r="AK11627" t="str">
            <v>Case Not Resolved</v>
          </cell>
          <cell r="AN11627">
            <v>0</v>
          </cell>
        </row>
        <row r="11628">
          <cell r="T11628" t="str">
            <v>ouyangl</v>
          </cell>
          <cell r="AK11628" t="str">
            <v>Not Available</v>
          </cell>
          <cell r="AN11628">
            <v>0</v>
          </cell>
        </row>
        <row r="11629">
          <cell r="T11629" t="str">
            <v>soriniss</v>
          </cell>
          <cell r="AK11629" t="str">
            <v>2019 UVN Proof Provided</v>
          </cell>
          <cell r="AN11629">
            <v>0</v>
          </cell>
        </row>
        <row r="11630">
          <cell r="T11630" t="str">
            <v>johnwals</v>
          </cell>
          <cell r="AK11630" t="str">
            <v>Case Not Resolved</v>
          </cell>
          <cell r="AN11630">
            <v>0</v>
          </cell>
        </row>
        <row r="11631">
          <cell r="T11631" t="str">
            <v>radwa_spx</v>
          </cell>
          <cell r="AK11631" t="str">
            <v>Waiting for proof</v>
          </cell>
          <cell r="AN11631">
            <v>0</v>
          </cell>
        </row>
        <row r="11632">
          <cell r="T11632" t="str">
            <v>ninagian</v>
          </cell>
          <cell r="AK11632" t="str">
            <v>Other VAT Question</v>
          </cell>
          <cell r="AN11632">
            <v>0</v>
          </cell>
        </row>
        <row r="11633">
          <cell r="T11633" t="str">
            <v>mbbravo</v>
          </cell>
          <cell r="AK11633" t="str">
            <v>Case Not Resolved</v>
          </cell>
          <cell r="AN11633">
            <v>0</v>
          </cell>
        </row>
        <row r="11634">
          <cell r="T11634" t="str">
            <v>mbbravo</v>
          </cell>
          <cell r="AK11634" t="str">
            <v>2019 UVN No Proof or Rejected</v>
          </cell>
          <cell r="AN11634">
            <v>0</v>
          </cell>
        </row>
        <row r="11635">
          <cell r="T11635" t="str">
            <v>johnwals</v>
          </cell>
          <cell r="AK11635" t="str">
            <v>Case Not Resolved</v>
          </cell>
          <cell r="AN11635">
            <v>0</v>
          </cell>
        </row>
        <row r="11636">
          <cell r="T11636" t="str">
            <v>yitingc</v>
          </cell>
          <cell r="AK11636" t="str">
            <v>Valid proof provided</v>
          </cell>
          <cell r="AN11636">
            <v>0</v>
          </cell>
        </row>
        <row r="11637">
          <cell r="T11637" t="str">
            <v>yuqhuang</v>
          </cell>
          <cell r="AK11637" t="str">
            <v>Case Not Resolved</v>
          </cell>
          <cell r="AN11637">
            <v>0</v>
          </cell>
        </row>
        <row r="11638">
          <cell r="T11638" t="str">
            <v>zhizha</v>
          </cell>
          <cell r="AK11638" t="str">
            <v>Case Not Resolved</v>
          </cell>
          <cell r="AN11638">
            <v>0</v>
          </cell>
        </row>
        <row r="11639">
          <cell r="T11639" t="str">
            <v>zhizha</v>
          </cell>
          <cell r="AK11639" t="str">
            <v>Case Not Resolved</v>
          </cell>
          <cell r="AN11639">
            <v>0</v>
          </cell>
        </row>
        <row r="11640">
          <cell r="T11640" t="str">
            <v>yuxiam</v>
          </cell>
          <cell r="AK11640" t="str">
            <v>Case Not Resolved</v>
          </cell>
          <cell r="AN11640">
            <v>0</v>
          </cell>
        </row>
        <row r="11641">
          <cell r="T11641" t="str">
            <v>mukimovt</v>
          </cell>
          <cell r="AK11641" t="str">
            <v>Waiting for proof</v>
          </cell>
          <cell r="AN11641">
            <v>0</v>
          </cell>
        </row>
        <row r="11642">
          <cell r="T11642" t="str">
            <v>liuwenyu</v>
          </cell>
          <cell r="AK11642" t="str">
            <v>Case Not Resolved</v>
          </cell>
          <cell r="AN11642">
            <v>0</v>
          </cell>
        </row>
        <row r="11643">
          <cell r="AK11643" t="str">
            <v>Case Not Resolved</v>
          </cell>
          <cell r="AN11643">
            <v>0</v>
          </cell>
        </row>
        <row r="11644">
          <cell r="T11644" t="str">
            <v>mbbravo</v>
          </cell>
          <cell r="AK11644" t="str">
            <v>VAT Uploaded</v>
          </cell>
          <cell r="AN11644">
            <v>0</v>
          </cell>
        </row>
        <row r="11645">
          <cell r="T11645" t="str">
            <v>johnwals</v>
          </cell>
          <cell r="AK11645" t="str">
            <v>VAT Uploaded</v>
          </cell>
          <cell r="AN11645">
            <v>0</v>
          </cell>
        </row>
        <row r="11646">
          <cell r="T11646" t="str">
            <v>xinru</v>
          </cell>
          <cell r="AK11646" t="str">
            <v>Not Available</v>
          </cell>
          <cell r="AN11646">
            <v>0</v>
          </cell>
        </row>
        <row r="11647">
          <cell r="T11647" t="str">
            <v>johnwals</v>
          </cell>
          <cell r="AK11647" t="str">
            <v>VAT Uploaded</v>
          </cell>
          <cell r="AN11647">
            <v>0</v>
          </cell>
        </row>
        <row r="11648">
          <cell r="T11648" t="str">
            <v>mbbravo</v>
          </cell>
          <cell r="AK11648" t="str">
            <v>2019 UVN Proof Provided</v>
          </cell>
          <cell r="AN11648">
            <v>0</v>
          </cell>
        </row>
        <row r="11649">
          <cell r="T11649" t="str">
            <v>johnwals</v>
          </cell>
          <cell r="AK11649" t="str">
            <v>Unresponsive Seller</v>
          </cell>
          <cell r="AN11649">
            <v>0</v>
          </cell>
        </row>
        <row r="11650">
          <cell r="T11650" t="str">
            <v>ninagian</v>
          </cell>
          <cell r="AK11650" t="str">
            <v>Other VAT Question</v>
          </cell>
          <cell r="AN11650">
            <v>0</v>
          </cell>
        </row>
        <row r="11651">
          <cell r="T11651" t="str">
            <v>johnwals</v>
          </cell>
          <cell r="AK11651" t="str">
            <v>Valid proof provided</v>
          </cell>
          <cell r="AN11651">
            <v>0</v>
          </cell>
        </row>
        <row r="11652">
          <cell r="T11652" t="str">
            <v>mbbravo</v>
          </cell>
          <cell r="AK11652" t="str">
            <v>2019 UVN No Proof or Rejected</v>
          </cell>
          <cell r="AN11652">
            <v>0</v>
          </cell>
        </row>
        <row r="11653">
          <cell r="T11653" t="str">
            <v>amzcri</v>
          </cell>
          <cell r="AK11653" t="str">
            <v>VISA Light Interested</v>
          </cell>
          <cell r="AN11653">
            <v>0</v>
          </cell>
        </row>
        <row r="11654">
          <cell r="T11654" t="str">
            <v>yuqhuang</v>
          </cell>
          <cell r="AK11654" t="str">
            <v>Case Not Resolved</v>
          </cell>
          <cell r="AN11654">
            <v>0</v>
          </cell>
        </row>
        <row r="11655">
          <cell r="T11655" t="str">
            <v>immatte</v>
          </cell>
          <cell r="AK11655" t="str">
            <v>Other - No Applicable Reason Code</v>
          </cell>
          <cell r="AN11655">
            <v>0</v>
          </cell>
        </row>
        <row r="11656">
          <cell r="T11656" t="str">
            <v>hashen</v>
          </cell>
          <cell r="AK11656" t="str">
            <v>VAT Uploaded</v>
          </cell>
          <cell r="AN11656">
            <v>0</v>
          </cell>
        </row>
        <row r="11657">
          <cell r="T11657" t="str">
            <v>hashen</v>
          </cell>
          <cell r="AK11657" t="str">
            <v>VAT Uploaded</v>
          </cell>
          <cell r="AN11657">
            <v>0</v>
          </cell>
        </row>
        <row r="11658">
          <cell r="T11658" t="str">
            <v>yuxiam</v>
          </cell>
          <cell r="AK11658" t="str">
            <v>Case Not Resolved</v>
          </cell>
          <cell r="AN11658">
            <v>0</v>
          </cell>
        </row>
        <row r="11659">
          <cell r="T11659" t="str">
            <v>ouyangl</v>
          </cell>
          <cell r="AK11659" t="str">
            <v>2019 UVN Proof Provided</v>
          </cell>
          <cell r="AN11659">
            <v>0</v>
          </cell>
        </row>
        <row r="11660">
          <cell r="AK11660" t="str">
            <v>Case Not Resolved</v>
          </cell>
          <cell r="AN11660">
            <v>1</v>
          </cell>
        </row>
        <row r="11661">
          <cell r="AK11661" t="str">
            <v>2019 UVN Proof Provided</v>
          </cell>
          <cell r="AN11661">
            <v>0</v>
          </cell>
        </row>
        <row r="11662">
          <cell r="T11662" t="str">
            <v>liuwenyu</v>
          </cell>
          <cell r="AK11662" t="str">
            <v>Not Available</v>
          </cell>
          <cell r="AN11662">
            <v>0</v>
          </cell>
        </row>
        <row r="11663">
          <cell r="T11663" t="str">
            <v>ninagian</v>
          </cell>
          <cell r="AK11663" t="str">
            <v>Other VAT Question</v>
          </cell>
          <cell r="AN11663">
            <v>0</v>
          </cell>
        </row>
        <row r="11664">
          <cell r="T11664" t="str">
            <v>johnwals</v>
          </cell>
          <cell r="AK11664" t="str">
            <v>Case Not Resolved</v>
          </cell>
          <cell r="AN11664">
            <v>0</v>
          </cell>
        </row>
        <row r="11665">
          <cell r="T11665" t="str">
            <v>johnwals</v>
          </cell>
          <cell r="AK11665" t="str">
            <v>Case Not Resolved</v>
          </cell>
          <cell r="AN11665">
            <v>0</v>
          </cell>
        </row>
        <row r="11666">
          <cell r="T11666" t="str">
            <v>amzcri</v>
          </cell>
          <cell r="AK11666" t="str">
            <v>Other VAT Question</v>
          </cell>
          <cell r="AN11666">
            <v>0</v>
          </cell>
        </row>
        <row r="11667">
          <cell r="T11667" t="str">
            <v>immatte</v>
          </cell>
          <cell r="AK11667" t="str">
            <v>Other - No Applicable Reason Code</v>
          </cell>
          <cell r="AN11667">
            <v>0</v>
          </cell>
        </row>
        <row r="11668">
          <cell r="T11668" t="str">
            <v>hashen</v>
          </cell>
          <cell r="AK11668" t="str">
            <v>Waiting for proof</v>
          </cell>
          <cell r="AN11668">
            <v>0</v>
          </cell>
        </row>
        <row r="11669">
          <cell r="T11669" t="str">
            <v>yitingc</v>
          </cell>
          <cell r="AK11669" t="str">
            <v>Case Not Resolved</v>
          </cell>
          <cell r="AN11669">
            <v>0</v>
          </cell>
        </row>
        <row r="11670">
          <cell r="T11670" t="str">
            <v>hashen</v>
          </cell>
          <cell r="AK11670" t="str">
            <v>Case Not Resolved</v>
          </cell>
          <cell r="AN11670">
            <v>0</v>
          </cell>
        </row>
        <row r="11671">
          <cell r="T11671" t="str">
            <v>hashen</v>
          </cell>
          <cell r="AK11671" t="str">
            <v>Case Not Resolved</v>
          </cell>
          <cell r="AN11671">
            <v>0</v>
          </cell>
        </row>
        <row r="11672">
          <cell r="T11672" t="str">
            <v>wuying</v>
          </cell>
          <cell r="AK11672" t="str">
            <v>Not Available</v>
          </cell>
          <cell r="AN11672">
            <v>0</v>
          </cell>
        </row>
        <row r="11673">
          <cell r="AK11673" t="str">
            <v>Case Not Resolved</v>
          </cell>
          <cell r="AN11673">
            <v>0</v>
          </cell>
        </row>
        <row r="11674">
          <cell r="T11674" t="str">
            <v>qiweiyi</v>
          </cell>
          <cell r="AK11674" t="str">
            <v>Not Available</v>
          </cell>
          <cell r="AN11674">
            <v>0</v>
          </cell>
        </row>
        <row r="11675">
          <cell r="T11675" t="str">
            <v>hashen</v>
          </cell>
          <cell r="AK11675" t="str">
            <v>Case Not Resolved</v>
          </cell>
          <cell r="AN11675">
            <v>0</v>
          </cell>
        </row>
        <row r="11676">
          <cell r="T11676" t="str">
            <v>johnwals</v>
          </cell>
          <cell r="AK11676" t="str">
            <v>Case Not Resolved</v>
          </cell>
          <cell r="AN11676">
            <v>0</v>
          </cell>
        </row>
        <row r="11677">
          <cell r="T11677" t="str">
            <v>johnwals</v>
          </cell>
          <cell r="AK11677" t="str">
            <v>Giving up account</v>
          </cell>
          <cell r="AN11677">
            <v>0</v>
          </cell>
        </row>
        <row r="11678">
          <cell r="T11678" t="str">
            <v>ninagian</v>
          </cell>
          <cell r="AK11678" t="str">
            <v>Other VAT Question</v>
          </cell>
          <cell r="AN11678">
            <v>0</v>
          </cell>
        </row>
        <row r="11679">
          <cell r="T11679" t="str">
            <v>ninagian</v>
          </cell>
          <cell r="AK11679" t="str">
            <v>Other VAT Question</v>
          </cell>
          <cell r="AN11679">
            <v>0</v>
          </cell>
        </row>
        <row r="11680">
          <cell r="T11680" t="str">
            <v>mbbravo</v>
          </cell>
          <cell r="AK11680" t="str">
            <v>Case Not Resolved</v>
          </cell>
          <cell r="AN11680">
            <v>0</v>
          </cell>
        </row>
        <row r="11681">
          <cell r="T11681" t="str">
            <v>mbbravo</v>
          </cell>
          <cell r="AK11681" t="str">
            <v>2019 UVN No Proof or Rejected</v>
          </cell>
          <cell r="AN11681">
            <v>0</v>
          </cell>
        </row>
        <row r="11682">
          <cell r="T11682" t="str">
            <v>hashen</v>
          </cell>
          <cell r="AK11682" t="str">
            <v>Case Not Resolved</v>
          </cell>
          <cell r="AN11682">
            <v>0</v>
          </cell>
        </row>
        <row r="11683">
          <cell r="T11683" t="str">
            <v>yitingc</v>
          </cell>
          <cell r="AK11683" t="str">
            <v>Case Not Resolved</v>
          </cell>
          <cell r="AN11683">
            <v>0</v>
          </cell>
        </row>
        <row r="11684">
          <cell r="T11684" t="str">
            <v>yuqhuang</v>
          </cell>
          <cell r="AK11684" t="str">
            <v>Case Not Resolved</v>
          </cell>
          <cell r="AN11684">
            <v>0</v>
          </cell>
        </row>
        <row r="11685">
          <cell r="T11685" t="str">
            <v>yitingc</v>
          </cell>
          <cell r="AK11685" t="str">
            <v>Case Not Resolved</v>
          </cell>
          <cell r="AN11685">
            <v>0</v>
          </cell>
        </row>
        <row r="11686">
          <cell r="T11686" t="str">
            <v>yitingc</v>
          </cell>
          <cell r="AK11686" t="str">
            <v>Valid proof provided</v>
          </cell>
          <cell r="AN11686">
            <v>0</v>
          </cell>
        </row>
        <row r="11687">
          <cell r="T11687" t="str">
            <v>lisiqun</v>
          </cell>
          <cell r="AK11687" t="str">
            <v>Case Not Resolved</v>
          </cell>
          <cell r="AN11687">
            <v>0</v>
          </cell>
        </row>
        <row r="11688">
          <cell r="T11688" t="str">
            <v>corkeryr</v>
          </cell>
          <cell r="AK11688" t="str">
            <v>2019 UVN Proof Provided</v>
          </cell>
          <cell r="AN11688">
            <v>0</v>
          </cell>
        </row>
        <row r="11689">
          <cell r="T11689" t="str">
            <v>johnwals</v>
          </cell>
          <cell r="AK11689" t="str">
            <v>VAT Uploaded</v>
          </cell>
          <cell r="AN11689">
            <v>0</v>
          </cell>
        </row>
        <row r="11690">
          <cell r="AK11690" t="str">
            <v>2019 UVN Proof Provided</v>
          </cell>
          <cell r="AN11690">
            <v>0</v>
          </cell>
        </row>
        <row r="11691">
          <cell r="T11691" t="str">
            <v>myilun</v>
          </cell>
          <cell r="AK11691" t="str">
            <v>Not Available</v>
          </cell>
          <cell r="AN11691">
            <v>0</v>
          </cell>
        </row>
        <row r="11692">
          <cell r="T11692" t="str">
            <v>liuwenyu</v>
          </cell>
          <cell r="AK11692" t="str">
            <v>Not Available</v>
          </cell>
          <cell r="AN11692">
            <v>0</v>
          </cell>
        </row>
        <row r="11693">
          <cell r="T11693" t="str">
            <v>mukimovt</v>
          </cell>
          <cell r="AK11693" t="str">
            <v>2019 UVN Proof Provided</v>
          </cell>
          <cell r="AN11693">
            <v>0</v>
          </cell>
        </row>
        <row r="11694">
          <cell r="T11694" t="str">
            <v>johnwals</v>
          </cell>
          <cell r="AK11694" t="str">
            <v>Unresponsive Seller</v>
          </cell>
          <cell r="AN11694">
            <v>0</v>
          </cell>
        </row>
        <row r="11695">
          <cell r="T11695" t="str">
            <v>johnwals</v>
          </cell>
          <cell r="AK11695" t="str">
            <v>2019 UVN No Proof or Rejected</v>
          </cell>
          <cell r="AN11695">
            <v>0</v>
          </cell>
        </row>
        <row r="11696">
          <cell r="T11696" t="str">
            <v>johnwals</v>
          </cell>
          <cell r="AK11696" t="str">
            <v>Unresponsive Seller</v>
          </cell>
          <cell r="AN11696">
            <v>0</v>
          </cell>
        </row>
        <row r="11697">
          <cell r="T11697" t="str">
            <v>hashen</v>
          </cell>
          <cell r="AK11697" t="str">
            <v>Case Not Resolved</v>
          </cell>
          <cell r="AN11697">
            <v>0</v>
          </cell>
        </row>
        <row r="11698">
          <cell r="T11698" t="str">
            <v>hashen</v>
          </cell>
          <cell r="AK11698" t="str">
            <v>Case Not Resolved</v>
          </cell>
          <cell r="AN11698">
            <v>0</v>
          </cell>
        </row>
        <row r="11699">
          <cell r="T11699" t="str">
            <v>chenhaiw</v>
          </cell>
          <cell r="AK11699" t="str">
            <v>Case Not Resolved</v>
          </cell>
          <cell r="AN11699">
            <v>0</v>
          </cell>
        </row>
        <row r="11700">
          <cell r="T11700" t="str">
            <v>yitingc</v>
          </cell>
          <cell r="AK11700" t="str">
            <v>Case Not Resolved</v>
          </cell>
          <cell r="AN11700">
            <v>0</v>
          </cell>
        </row>
        <row r="11701">
          <cell r="T11701" t="str">
            <v>lujang</v>
          </cell>
          <cell r="AK11701" t="str">
            <v>Case Not Resolved</v>
          </cell>
          <cell r="AN11701">
            <v>0</v>
          </cell>
        </row>
        <row r="11702">
          <cell r="T11702" t="str">
            <v>luyingao</v>
          </cell>
          <cell r="AK11702" t="str">
            <v>Case Not Resolved</v>
          </cell>
          <cell r="AN11702">
            <v>0</v>
          </cell>
        </row>
        <row r="11703">
          <cell r="T11703" t="str">
            <v>yitingc</v>
          </cell>
          <cell r="AK11703" t="str">
            <v>Case Not Resolved</v>
          </cell>
          <cell r="AN11703">
            <v>0</v>
          </cell>
        </row>
        <row r="11704">
          <cell r="T11704" t="str">
            <v>yuxiam</v>
          </cell>
          <cell r="AK11704" t="str">
            <v>Case Not Resolved</v>
          </cell>
          <cell r="AN11704">
            <v>0</v>
          </cell>
        </row>
        <row r="11705">
          <cell r="T11705" t="str">
            <v>xiaogren</v>
          </cell>
          <cell r="AK11705" t="str">
            <v>Case Not Resolved</v>
          </cell>
          <cell r="AN11705">
            <v>0</v>
          </cell>
        </row>
        <row r="11706">
          <cell r="T11706" t="str">
            <v>yitingc</v>
          </cell>
          <cell r="AK11706" t="str">
            <v>Case Not Resolved</v>
          </cell>
          <cell r="AN11706">
            <v>0</v>
          </cell>
        </row>
        <row r="11707">
          <cell r="T11707" t="str">
            <v>amzcri</v>
          </cell>
          <cell r="AK11707" t="str">
            <v>Other - No Applicable Reason Code</v>
          </cell>
          <cell r="AN11707">
            <v>0</v>
          </cell>
        </row>
        <row r="11708">
          <cell r="AK11708" t="str">
            <v>Case Not Resolved</v>
          </cell>
          <cell r="AN11708">
            <v>1</v>
          </cell>
        </row>
        <row r="11709">
          <cell r="AK11709" t="str">
            <v>Case Not Resolved</v>
          </cell>
          <cell r="AN11709">
            <v>0</v>
          </cell>
        </row>
        <row r="11710">
          <cell r="AK11710" t="str">
            <v>Case Not Resolved</v>
          </cell>
          <cell r="AN11710">
            <v>0</v>
          </cell>
        </row>
        <row r="11711">
          <cell r="AK11711" t="str">
            <v>Case Not Resolved</v>
          </cell>
          <cell r="AN11711">
            <v>0</v>
          </cell>
        </row>
        <row r="11712">
          <cell r="AK11712" t="str">
            <v>Case Not Resolved</v>
          </cell>
          <cell r="AN11712">
            <v>1</v>
          </cell>
        </row>
        <row r="11713">
          <cell r="T11713" t="str">
            <v>wenzchen</v>
          </cell>
          <cell r="AK11713" t="str">
            <v>Not Available</v>
          </cell>
          <cell r="AN11713">
            <v>0</v>
          </cell>
        </row>
        <row r="11714">
          <cell r="AK11714" t="str">
            <v>Case Not Resolved</v>
          </cell>
          <cell r="AN11714">
            <v>1</v>
          </cell>
        </row>
        <row r="11715">
          <cell r="T11715" t="str">
            <v>johnwals</v>
          </cell>
          <cell r="AK11715" t="str">
            <v>VAT Uploaded</v>
          </cell>
          <cell r="AN11715">
            <v>0</v>
          </cell>
        </row>
        <row r="11716">
          <cell r="T11716" t="str">
            <v>johnwals</v>
          </cell>
          <cell r="AK11716" t="str">
            <v>VAT Uploaded</v>
          </cell>
          <cell r="AN11716">
            <v>0</v>
          </cell>
        </row>
        <row r="11717">
          <cell r="T11717" t="str">
            <v>ninagian</v>
          </cell>
          <cell r="AK11717" t="str">
            <v>Other VAT Question</v>
          </cell>
          <cell r="AN11717">
            <v>0</v>
          </cell>
        </row>
        <row r="11718">
          <cell r="T11718" t="str">
            <v>hashen</v>
          </cell>
          <cell r="AK11718" t="str">
            <v>Case Not Resolved</v>
          </cell>
          <cell r="AN11718">
            <v>0</v>
          </cell>
        </row>
        <row r="11719">
          <cell r="T11719" t="str">
            <v>yuntang</v>
          </cell>
          <cell r="AK11719" t="str">
            <v>Case Not Resolved</v>
          </cell>
          <cell r="AN11719">
            <v>0</v>
          </cell>
        </row>
        <row r="11720">
          <cell r="T11720" t="str">
            <v>yitingc</v>
          </cell>
          <cell r="AK11720" t="str">
            <v>Case Not Resolved</v>
          </cell>
          <cell r="AN11720">
            <v>0</v>
          </cell>
        </row>
        <row r="11721">
          <cell r="T11721" t="str">
            <v>yuxiam</v>
          </cell>
          <cell r="AK11721" t="str">
            <v>Case Not Resolved</v>
          </cell>
          <cell r="AN11721">
            <v>0</v>
          </cell>
        </row>
        <row r="11722">
          <cell r="T11722" t="str">
            <v>johnwals</v>
          </cell>
          <cell r="AK11722" t="str">
            <v>VAT Uploaded</v>
          </cell>
          <cell r="AN11722">
            <v>0</v>
          </cell>
        </row>
        <row r="11723">
          <cell r="T11723" t="str">
            <v>johnwals</v>
          </cell>
          <cell r="AK11723" t="str">
            <v>Unresponsive Seller</v>
          </cell>
          <cell r="AN11723">
            <v>0</v>
          </cell>
        </row>
        <row r="11724">
          <cell r="T11724" t="str">
            <v>hashen</v>
          </cell>
          <cell r="AK11724" t="str">
            <v>Case Not Resolved</v>
          </cell>
          <cell r="AN11724">
            <v>0</v>
          </cell>
        </row>
        <row r="11725">
          <cell r="T11725" t="str">
            <v>johnwals</v>
          </cell>
          <cell r="AK11725" t="str">
            <v>Case Not Resolved</v>
          </cell>
          <cell r="AN11725">
            <v>0</v>
          </cell>
        </row>
        <row r="11726">
          <cell r="T11726" t="str">
            <v>hashen</v>
          </cell>
          <cell r="AK11726" t="str">
            <v>Case Not Resolved</v>
          </cell>
          <cell r="AN11726">
            <v>0</v>
          </cell>
        </row>
        <row r="11727">
          <cell r="T11727" t="str">
            <v>johnwals</v>
          </cell>
          <cell r="AK11727" t="str">
            <v>Waiting for proof</v>
          </cell>
          <cell r="AN11727">
            <v>0</v>
          </cell>
        </row>
        <row r="11728">
          <cell r="T11728" t="str">
            <v>corkeryr</v>
          </cell>
          <cell r="AK11728" t="str">
            <v>Unresponsive Seller</v>
          </cell>
          <cell r="AN11728">
            <v>0</v>
          </cell>
        </row>
        <row r="11729">
          <cell r="T11729" t="str">
            <v>yumengya</v>
          </cell>
          <cell r="AK11729" t="str">
            <v>Case Not Resolved</v>
          </cell>
          <cell r="AN11729">
            <v>0</v>
          </cell>
        </row>
        <row r="11730">
          <cell r="T11730" t="str">
            <v>wngmlu</v>
          </cell>
          <cell r="AK11730" t="str">
            <v>Case Not Resolved</v>
          </cell>
          <cell r="AN11730">
            <v>0</v>
          </cell>
        </row>
        <row r="11731">
          <cell r="T11731" t="str">
            <v>ddanma</v>
          </cell>
          <cell r="AK11731" t="str">
            <v>Waiting for proof</v>
          </cell>
          <cell r="AN11731">
            <v>0</v>
          </cell>
        </row>
        <row r="11732">
          <cell r="T11732" t="str">
            <v>yitingc</v>
          </cell>
          <cell r="AK11732" t="str">
            <v>Case Not Resolved</v>
          </cell>
          <cell r="AN11732">
            <v>0</v>
          </cell>
        </row>
        <row r="11733">
          <cell r="T11733" t="str">
            <v>xiaogren</v>
          </cell>
          <cell r="AK11733" t="str">
            <v>Case Not Resolved</v>
          </cell>
          <cell r="AN11733">
            <v>0</v>
          </cell>
        </row>
        <row r="11734">
          <cell r="T11734" t="str">
            <v>yitingc</v>
          </cell>
          <cell r="AK11734" t="str">
            <v>Case Not Resolved</v>
          </cell>
          <cell r="AN11734">
            <v>0</v>
          </cell>
        </row>
        <row r="11735">
          <cell r="T11735" t="str">
            <v>chiahsl</v>
          </cell>
          <cell r="AK11735" t="str">
            <v>2019 UVN Proof Provided</v>
          </cell>
          <cell r="AN11735">
            <v>0</v>
          </cell>
        </row>
        <row r="11736">
          <cell r="AK11736" t="str">
            <v>Case Not Resolved</v>
          </cell>
          <cell r="AN11736">
            <v>0</v>
          </cell>
        </row>
        <row r="11737">
          <cell r="T11737" t="str">
            <v>sunhengy</v>
          </cell>
          <cell r="AK11737" t="str">
            <v>Not Available</v>
          </cell>
          <cell r="AN11737">
            <v>0</v>
          </cell>
        </row>
        <row r="11738">
          <cell r="T11738" t="str">
            <v>jinqin</v>
          </cell>
          <cell r="AK11738" t="str">
            <v>Not Available</v>
          </cell>
          <cell r="AN11738">
            <v>0</v>
          </cell>
        </row>
        <row r="11739">
          <cell r="T11739" t="str">
            <v>jinqin</v>
          </cell>
          <cell r="AK11739" t="str">
            <v>Not Available</v>
          </cell>
          <cell r="AN11739">
            <v>0</v>
          </cell>
        </row>
        <row r="11740">
          <cell r="T11740" t="str">
            <v>wenzchen</v>
          </cell>
          <cell r="AK11740" t="str">
            <v>Not Available</v>
          </cell>
          <cell r="AN11740">
            <v>0</v>
          </cell>
        </row>
        <row r="11741">
          <cell r="T11741" t="str">
            <v>yumengya</v>
          </cell>
          <cell r="AK11741" t="str">
            <v>Other VAT Question</v>
          </cell>
          <cell r="AN11741">
            <v>0</v>
          </cell>
        </row>
        <row r="11742">
          <cell r="T11742" t="str">
            <v>lujang</v>
          </cell>
          <cell r="AK11742" t="str">
            <v>Case Not Resolved</v>
          </cell>
          <cell r="AN11742">
            <v>1</v>
          </cell>
        </row>
        <row r="11743">
          <cell r="T11743" t="str">
            <v>corkeryr</v>
          </cell>
          <cell r="AK11743" t="str">
            <v>2019 UVN Proof Provided</v>
          </cell>
          <cell r="AN11743">
            <v>0</v>
          </cell>
        </row>
        <row r="11744">
          <cell r="T11744" t="str">
            <v>johnwals</v>
          </cell>
          <cell r="AK11744" t="str">
            <v>Case Not Resolved</v>
          </cell>
          <cell r="AN11744">
            <v>0</v>
          </cell>
        </row>
        <row r="11745">
          <cell r="T11745" t="str">
            <v>hashen</v>
          </cell>
          <cell r="AK11745" t="str">
            <v>Case Not Resolved</v>
          </cell>
          <cell r="AN11745">
            <v>0</v>
          </cell>
        </row>
        <row r="11746">
          <cell r="T11746" t="str">
            <v>wngmlu</v>
          </cell>
          <cell r="AK11746" t="str">
            <v>Case Not Resolved</v>
          </cell>
          <cell r="AN11746">
            <v>0</v>
          </cell>
        </row>
        <row r="11747">
          <cell r="T11747" t="str">
            <v>hashen</v>
          </cell>
          <cell r="AK11747" t="str">
            <v>VAT Uploaded</v>
          </cell>
          <cell r="AN11747">
            <v>0</v>
          </cell>
        </row>
        <row r="11748">
          <cell r="T11748" t="str">
            <v>chiahsl</v>
          </cell>
          <cell r="AK11748" t="str">
            <v>Case Not Resolved</v>
          </cell>
          <cell r="AN11748">
            <v>0</v>
          </cell>
        </row>
        <row r="11749">
          <cell r="T11749" t="str">
            <v>xiaogren</v>
          </cell>
          <cell r="AK11749" t="str">
            <v>Case Not Resolved</v>
          </cell>
          <cell r="AN11749">
            <v>0</v>
          </cell>
        </row>
        <row r="11750">
          <cell r="T11750" t="str">
            <v>johnwals</v>
          </cell>
          <cell r="AK11750" t="str">
            <v>Case Not Resolved</v>
          </cell>
          <cell r="AN11750">
            <v>0</v>
          </cell>
        </row>
        <row r="11751">
          <cell r="T11751" t="str">
            <v>rabiv</v>
          </cell>
          <cell r="AK11751" t="str">
            <v>Other - No Applicable Reason Code</v>
          </cell>
          <cell r="AN11751">
            <v>0</v>
          </cell>
        </row>
        <row r="11752">
          <cell r="T11752" t="str">
            <v>matyldk</v>
          </cell>
          <cell r="AK11752" t="str">
            <v>Case Not Resolved</v>
          </cell>
          <cell r="AN11752">
            <v>0</v>
          </cell>
        </row>
        <row r="11753">
          <cell r="AK11753" t="str">
            <v>Case Not Resolved</v>
          </cell>
          <cell r="AN11753">
            <v>1</v>
          </cell>
        </row>
        <row r="11754">
          <cell r="AK11754" t="str">
            <v>Case Not Resolved</v>
          </cell>
          <cell r="AN11754">
            <v>0</v>
          </cell>
        </row>
        <row r="11755">
          <cell r="AK11755" t="str">
            <v>Case Not Resolved</v>
          </cell>
          <cell r="AN11755">
            <v>1</v>
          </cell>
        </row>
        <row r="11756">
          <cell r="T11756" t="str">
            <v>wngmlu</v>
          </cell>
          <cell r="AK11756" t="str">
            <v>Not Available</v>
          </cell>
          <cell r="AN11756">
            <v>0</v>
          </cell>
        </row>
        <row r="11757">
          <cell r="AK11757" t="str">
            <v>Case Not Resolved</v>
          </cell>
          <cell r="AN11757">
            <v>1</v>
          </cell>
        </row>
        <row r="11758">
          <cell r="T11758" t="str">
            <v>lujang</v>
          </cell>
          <cell r="AK11758" t="str">
            <v>Not Available</v>
          </cell>
          <cell r="AN11758">
            <v>0</v>
          </cell>
        </row>
        <row r="11759">
          <cell r="T11759" t="str">
            <v>myilun</v>
          </cell>
          <cell r="AK11759" t="str">
            <v>Not Available</v>
          </cell>
          <cell r="AN11759">
            <v>0</v>
          </cell>
        </row>
        <row r="11760">
          <cell r="T11760" t="str">
            <v>lujang</v>
          </cell>
          <cell r="AK11760" t="str">
            <v>Not Available</v>
          </cell>
          <cell r="AN11760">
            <v>0</v>
          </cell>
        </row>
        <row r="11761">
          <cell r="AK11761" t="str">
            <v>Case Not Resolved</v>
          </cell>
          <cell r="AN11761">
            <v>1</v>
          </cell>
        </row>
        <row r="11762">
          <cell r="T11762" t="str">
            <v>mbbravo</v>
          </cell>
          <cell r="AK11762" t="str">
            <v>2019 UVN Proof Provided</v>
          </cell>
          <cell r="AN11762">
            <v>0</v>
          </cell>
        </row>
        <row r="11763">
          <cell r="T11763" t="str">
            <v>mbbravo</v>
          </cell>
          <cell r="AK11763" t="str">
            <v>VISA / VISA Light Registered</v>
          </cell>
          <cell r="AN11763">
            <v>0</v>
          </cell>
        </row>
        <row r="11764">
          <cell r="T11764" t="str">
            <v>johnwals</v>
          </cell>
          <cell r="AK11764" t="str">
            <v>Giving up account</v>
          </cell>
          <cell r="AN11764">
            <v>0</v>
          </cell>
        </row>
        <row r="11765">
          <cell r="T11765" t="str">
            <v>ninagian</v>
          </cell>
          <cell r="AK11765" t="str">
            <v>Other VAT Question</v>
          </cell>
          <cell r="AN11765">
            <v>0</v>
          </cell>
        </row>
        <row r="11766">
          <cell r="T11766" t="str">
            <v>yuntang</v>
          </cell>
          <cell r="AK11766" t="str">
            <v>Case Not Resolved</v>
          </cell>
          <cell r="AN11766">
            <v>0</v>
          </cell>
        </row>
        <row r="11767">
          <cell r="T11767" t="str">
            <v>zhizha</v>
          </cell>
          <cell r="AK11767" t="str">
            <v>Case Not Resolved</v>
          </cell>
          <cell r="AN11767">
            <v>0</v>
          </cell>
        </row>
        <row r="11768">
          <cell r="T11768" t="str">
            <v>hashen</v>
          </cell>
          <cell r="AK11768" t="str">
            <v>Case Not Resolved</v>
          </cell>
          <cell r="AN11768">
            <v>0</v>
          </cell>
        </row>
        <row r="11769">
          <cell r="T11769" t="str">
            <v>yuxiam</v>
          </cell>
          <cell r="AK11769" t="str">
            <v>Case Not Resolved</v>
          </cell>
          <cell r="AN11769">
            <v>0</v>
          </cell>
        </row>
        <row r="11770">
          <cell r="T11770" t="str">
            <v>corkeryr</v>
          </cell>
          <cell r="AK11770" t="str">
            <v>Unresponsive Seller</v>
          </cell>
          <cell r="AN11770">
            <v>0</v>
          </cell>
        </row>
        <row r="11771">
          <cell r="AK11771" t="str">
            <v>Case Not Resolved</v>
          </cell>
          <cell r="AN11771">
            <v>0</v>
          </cell>
        </row>
        <row r="11772">
          <cell r="T11772" t="str">
            <v>wngmlu</v>
          </cell>
          <cell r="AK11772" t="str">
            <v>Not Available</v>
          </cell>
          <cell r="AN11772">
            <v>0</v>
          </cell>
        </row>
        <row r="11773">
          <cell r="T11773" t="str">
            <v>jinqin</v>
          </cell>
          <cell r="AK11773" t="str">
            <v>Not Available</v>
          </cell>
          <cell r="AN11773">
            <v>0</v>
          </cell>
        </row>
        <row r="11774">
          <cell r="T11774" t="str">
            <v>yumengya</v>
          </cell>
          <cell r="AK11774" t="str">
            <v>Not Available</v>
          </cell>
          <cell r="AN11774">
            <v>0</v>
          </cell>
        </row>
        <row r="11775">
          <cell r="T11775" t="str">
            <v>mbbravo</v>
          </cell>
          <cell r="AK11775" t="str">
            <v>2019 UVN No Proof or Rejected</v>
          </cell>
          <cell r="AN11775">
            <v>0</v>
          </cell>
        </row>
        <row r="11776">
          <cell r="AK11776" t="str">
            <v>Case Not Resolved</v>
          </cell>
          <cell r="AN11776">
            <v>0</v>
          </cell>
        </row>
        <row r="11777">
          <cell r="T11777" t="str">
            <v>mbbravo</v>
          </cell>
          <cell r="AK11777" t="str">
            <v>VAT Uploaded</v>
          </cell>
          <cell r="AN11777">
            <v>0</v>
          </cell>
        </row>
        <row r="11778">
          <cell r="T11778" t="str">
            <v>corkeryr</v>
          </cell>
          <cell r="AK11778" t="str">
            <v>2019 UVN Proof Provided</v>
          </cell>
          <cell r="AN11778">
            <v>0</v>
          </cell>
        </row>
        <row r="11779">
          <cell r="T11779" t="str">
            <v>mukimovt</v>
          </cell>
          <cell r="AK11779" t="str">
            <v>Other VAT Question</v>
          </cell>
          <cell r="AN11779">
            <v>0</v>
          </cell>
        </row>
        <row r="11780">
          <cell r="T11780" t="str">
            <v>hashen</v>
          </cell>
          <cell r="AK11780" t="str">
            <v>Case Not Resolved</v>
          </cell>
          <cell r="AN11780">
            <v>0</v>
          </cell>
        </row>
        <row r="11781">
          <cell r="T11781" t="str">
            <v>mbbravo</v>
          </cell>
          <cell r="AK11781" t="str">
            <v>2019 UVN No Proof or Rejected</v>
          </cell>
          <cell r="AN11781">
            <v>0</v>
          </cell>
        </row>
        <row r="11782">
          <cell r="T11782" t="str">
            <v>hashen</v>
          </cell>
          <cell r="AK11782" t="str">
            <v>Case Not Resolved</v>
          </cell>
          <cell r="AN11782">
            <v>0</v>
          </cell>
        </row>
        <row r="11783">
          <cell r="T11783" t="str">
            <v>hashen</v>
          </cell>
          <cell r="AK11783" t="str">
            <v>Case Not Resolved</v>
          </cell>
          <cell r="AN11783">
            <v>0</v>
          </cell>
        </row>
        <row r="11784">
          <cell r="T11784" t="str">
            <v>yitingc</v>
          </cell>
          <cell r="AK11784" t="str">
            <v>Case Not Resolved</v>
          </cell>
          <cell r="AN11784">
            <v>0</v>
          </cell>
        </row>
        <row r="11785">
          <cell r="T11785" t="str">
            <v>yitingc</v>
          </cell>
          <cell r="AK11785" t="str">
            <v>Case Not Resolved</v>
          </cell>
          <cell r="AN11785">
            <v>0</v>
          </cell>
        </row>
        <row r="11786">
          <cell r="T11786" t="str">
            <v>wngmlu</v>
          </cell>
          <cell r="AK11786" t="str">
            <v>Case Not Resolved</v>
          </cell>
          <cell r="AN11786">
            <v>0</v>
          </cell>
        </row>
        <row r="11787">
          <cell r="T11787" t="str">
            <v>liuwenyu</v>
          </cell>
          <cell r="AK11787" t="str">
            <v>Case Not Resolved</v>
          </cell>
          <cell r="AN11787">
            <v>0</v>
          </cell>
        </row>
        <row r="11788">
          <cell r="T11788" t="str">
            <v>yitingc</v>
          </cell>
          <cell r="AK11788" t="str">
            <v>Case Not Resolved</v>
          </cell>
          <cell r="AN11788">
            <v>0</v>
          </cell>
        </row>
        <row r="11789">
          <cell r="T11789" t="str">
            <v>chiahsl</v>
          </cell>
          <cell r="AK11789" t="str">
            <v>Case Not Resolved</v>
          </cell>
          <cell r="AN11789">
            <v>0</v>
          </cell>
        </row>
        <row r="11790">
          <cell r="T11790" t="str">
            <v>luyingao</v>
          </cell>
          <cell r="AK11790" t="str">
            <v>Case Not Resolved</v>
          </cell>
          <cell r="AN11790">
            <v>0</v>
          </cell>
        </row>
        <row r="11791">
          <cell r="AK11791" t="str">
            <v>Case Not Resolved</v>
          </cell>
          <cell r="AN11791">
            <v>1</v>
          </cell>
        </row>
        <row r="11792">
          <cell r="AK11792" t="str">
            <v>Case Not Resolved</v>
          </cell>
          <cell r="AN11792">
            <v>0</v>
          </cell>
        </row>
        <row r="11793">
          <cell r="T11793" t="str">
            <v>sunhengy</v>
          </cell>
          <cell r="AK11793" t="str">
            <v>Not Available</v>
          </cell>
          <cell r="AN11793">
            <v>0</v>
          </cell>
        </row>
        <row r="11794">
          <cell r="T11794" t="str">
            <v>mbbravo</v>
          </cell>
          <cell r="AK11794" t="str">
            <v>2019 UVN No Proof or Rejected</v>
          </cell>
          <cell r="AN11794">
            <v>0</v>
          </cell>
        </row>
        <row r="11795">
          <cell r="T11795" t="str">
            <v>soriniss</v>
          </cell>
          <cell r="AK11795" t="str">
            <v>Other - No Applicable Reason Code</v>
          </cell>
          <cell r="AN11795">
            <v>0</v>
          </cell>
        </row>
        <row r="11796">
          <cell r="T11796" t="str">
            <v>johnwals</v>
          </cell>
          <cell r="AK11796" t="str">
            <v>VAT Uploaded</v>
          </cell>
          <cell r="AN11796">
            <v>0</v>
          </cell>
        </row>
        <row r="11797">
          <cell r="T11797" t="str">
            <v>rabiv</v>
          </cell>
          <cell r="AK11797" t="str">
            <v>VAT Uploaded</v>
          </cell>
          <cell r="AN11797">
            <v>0</v>
          </cell>
        </row>
        <row r="11798">
          <cell r="T11798" t="str">
            <v>corkeryr</v>
          </cell>
          <cell r="AK11798" t="str">
            <v>2019 UVN No Proof or Rejected</v>
          </cell>
          <cell r="AN11798">
            <v>0</v>
          </cell>
        </row>
        <row r="11799">
          <cell r="T11799" t="str">
            <v>hashen</v>
          </cell>
          <cell r="AK11799" t="str">
            <v>Case Not Resolved</v>
          </cell>
          <cell r="AN11799">
            <v>0</v>
          </cell>
        </row>
        <row r="11800">
          <cell r="T11800" t="str">
            <v>matyldk</v>
          </cell>
          <cell r="AK11800" t="str">
            <v>Not Available</v>
          </cell>
          <cell r="AN11800">
            <v>0</v>
          </cell>
        </row>
        <row r="11801">
          <cell r="T11801" t="str">
            <v>yuqhuang</v>
          </cell>
          <cell r="AK11801" t="str">
            <v>Case Not Resolved</v>
          </cell>
          <cell r="AN11801">
            <v>0</v>
          </cell>
        </row>
        <row r="11802">
          <cell r="T11802" t="str">
            <v>xiaogren</v>
          </cell>
          <cell r="AK11802" t="str">
            <v>Case Not Resolved</v>
          </cell>
          <cell r="AN11802">
            <v>0</v>
          </cell>
        </row>
        <row r="11803">
          <cell r="T11803" t="str">
            <v>yitingc</v>
          </cell>
          <cell r="AK11803" t="str">
            <v>Case Not Resolved</v>
          </cell>
          <cell r="AN11803">
            <v>0</v>
          </cell>
        </row>
        <row r="11804">
          <cell r="T11804" t="str">
            <v>rabiv</v>
          </cell>
          <cell r="AK11804" t="str">
            <v>Waiting for proof</v>
          </cell>
          <cell r="AN11804">
            <v>0</v>
          </cell>
        </row>
        <row r="11805">
          <cell r="AK11805" t="str">
            <v>Case Not Resolved</v>
          </cell>
          <cell r="AN11805">
            <v>1</v>
          </cell>
        </row>
        <row r="11806">
          <cell r="T11806" t="str">
            <v>sunhengy</v>
          </cell>
          <cell r="AK11806" t="str">
            <v>Not Available</v>
          </cell>
          <cell r="AN11806">
            <v>0</v>
          </cell>
        </row>
        <row r="11807">
          <cell r="T11807" t="str">
            <v>ouyangl</v>
          </cell>
          <cell r="AK11807" t="str">
            <v>2019 UVN No Proof or Rejected</v>
          </cell>
          <cell r="AN11807">
            <v>0</v>
          </cell>
        </row>
        <row r="11808">
          <cell r="T11808" t="str">
            <v>rabiv</v>
          </cell>
          <cell r="AK11808" t="str">
            <v>Other - No Applicable Reason Code</v>
          </cell>
          <cell r="AN11808">
            <v>0</v>
          </cell>
        </row>
        <row r="11809">
          <cell r="T11809" t="str">
            <v>johnwals</v>
          </cell>
          <cell r="AK11809" t="str">
            <v>Account terminated</v>
          </cell>
          <cell r="AN11809">
            <v>0</v>
          </cell>
        </row>
        <row r="11810">
          <cell r="T11810" t="str">
            <v>johnwals</v>
          </cell>
          <cell r="AK11810" t="str">
            <v>Unresponsive Seller</v>
          </cell>
          <cell r="AN11810">
            <v>0</v>
          </cell>
        </row>
        <row r="11811">
          <cell r="T11811" t="str">
            <v>rabiv</v>
          </cell>
          <cell r="AK11811" t="str">
            <v>Other VAT Question</v>
          </cell>
          <cell r="AN11811">
            <v>0</v>
          </cell>
        </row>
        <row r="11812">
          <cell r="T11812" t="str">
            <v>hashen</v>
          </cell>
          <cell r="AK11812" t="str">
            <v>Case Not Resolved</v>
          </cell>
          <cell r="AN11812">
            <v>0</v>
          </cell>
        </row>
        <row r="11813">
          <cell r="T11813" t="str">
            <v>yuntang</v>
          </cell>
          <cell r="AK11813" t="str">
            <v>Case Not Resolved</v>
          </cell>
          <cell r="AN11813">
            <v>0</v>
          </cell>
        </row>
        <row r="11814">
          <cell r="T11814" t="str">
            <v>immatte</v>
          </cell>
          <cell r="AK11814" t="str">
            <v>Other - No Applicable Reason Code</v>
          </cell>
          <cell r="AN11814">
            <v>0</v>
          </cell>
        </row>
        <row r="11815">
          <cell r="T11815" t="str">
            <v>chiahsl</v>
          </cell>
          <cell r="AK11815" t="str">
            <v>Case Not Resolved</v>
          </cell>
          <cell r="AN11815">
            <v>0</v>
          </cell>
        </row>
        <row r="11816">
          <cell r="T11816" t="str">
            <v>hashen</v>
          </cell>
          <cell r="AK11816" t="str">
            <v>Case Not Resolved</v>
          </cell>
          <cell r="AN11816">
            <v>0</v>
          </cell>
        </row>
        <row r="11817">
          <cell r="T11817" t="str">
            <v>luyingao</v>
          </cell>
          <cell r="AK11817" t="str">
            <v>Case Not Resolved</v>
          </cell>
          <cell r="AN11817">
            <v>0</v>
          </cell>
        </row>
        <row r="11818">
          <cell r="T11818" t="str">
            <v>liuwenyu</v>
          </cell>
          <cell r="AK11818" t="str">
            <v>Case Not Resolved</v>
          </cell>
          <cell r="AN11818">
            <v>0</v>
          </cell>
        </row>
        <row r="11819">
          <cell r="T11819" t="str">
            <v>chiahsl</v>
          </cell>
          <cell r="AK11819" t="str">
            <v>Case Not Resolved</v>
          </cell>
          <cell r="AN11819">
            <v>0</v>
          </cell>
        </row>
        <row r="11820">
          <cell r="T11820" t="str">
            <v>hashen</v>
          </cell>
          <cell r="AK11820" t="str">
            <v>Case Not Resolved</v>
          </cell>
          <cell r="AN11820">
            <v>0</v>
          </cell>
        </row>
        <row r="11821">
          <cell r="T11821" t="str">
            <v>johnwals</v>
          </cell>
          <cell r="AK11821" t="str">
            <v>Case Not Resolved</v>
          </cell>
          <cell r="AN11821">
            <v>0</v>
          </cell>
        </row>
        <row r="11822">
          <cell r="T11822" t="str">
            <v>corkeryr</v>
          </cell>
          <cell r="AK11822" t="str">
            <v>2019 UVN No Proof or Rejected</v>
          </cell>
          <cell r="AN11822">
            <v>0</v>
          </cell>
        </row>
        <row r="11823">
          <cell r="T11823" t="str">
            <v>hashen</v>
          </cell>
          <cell r="AK11823" t="str">
            <v>Case Not Resolved</v>
          </cell>
          <cell r="AN11823">
            <v>0</v>
          </cell>
        </row>
        <row r="11824">
          <cell r="T11824" t="str">
            <v>johnwals</v>
          </cell>
          <cell r="AK11824" t="str">
            <v>Case Not Resolved</v>
          </cell>
          <cell r="AN11824">
            <v>0</v>
          </cell>
        </row>
        <row r="11825">
          <cell r="T11825" t="str">
            <v>wngmlu</v>
          </cell>
          <cell r="AK11825" t="str">
            <v>Case Not Resolved</v>
          </cell>
          <cell r="AN11825">
            <v>0</v>
          </cell>
        </row>
        <row r="11826">
          <cell r="T11826" t="str">
            <v>xiaogren</v>
          </cell>
          <cell r="AK11826" t="str">
            <v>Case Not Resolved</v>
          </cell>
          <cell r="AN11826">
            <v>0</v>
          </cell>
        </row>
        <row r="11827">
          <cell r="T11827" t="str">
            <v>chiahsl</v>
          </cell>
          <cell r="AK11827" t="str">
            <v>Case Not Resolved</v>
          </cell>
          <cell r="AN11827">
            <v>0</v>
          </cell>
        </row>
        <row r="11828">
          <cell r="T11828" t="str">
            <v>luyingao</v>
          </cell>
          <cell r="AK11828" t="str">
            <v>Not Available</v>
          </cell>
          <cell r="AN11828">
            <v>0</v>
          </cell>
        </row>
        <row r="11829">
          <cell r="T11829" t="str">
            <v>corkeryr</v>
          </cell>
          <cell r="AK11829" t="str">
            <v>2019 UVN Proof Provided</v>
          </cell>
          <cell r="AN11829">
            <v>0</v>
          </cell>
        </row>
        <row r="11830">
          <cell r="AK11830" t="str">
            <v>Case Not Resolved</v>
          </cell>
          <cell r="AN11830">
            <v>0</v>
          </cell>
        </row>
        <row r="11831">
          <cell r="T11831" t="str">
            <v>ninagian</v>
          </cell>
          <cell r="AK11831" t="str">
            <v>Other VAT Question</v>
          </cell>
          <cell r="AN11831">
            <v>0</v>
          </cell>
        </row>
        <row r="11832">
          <cell r="T11832" t="str">
            <v>mbbravo</v>
          </cell>
          <cell r="AK11832" t="str">
            <v>2019 UVN No Proof or Rejected</v>
          </cell>
          <cell r="AN11832">
            <v>0</v>
          </cell>
        </row>
        <row r="11833">
          <cell r="T11833" t="str">
            <v>mbbravo</v>
          </cell>
          <cell r="AK11833" t="str">
            <v>2019 UVN Proof Provided</v>
          </cell>
          <cell r="AN11833">
            <v>1</v>
          </cell>
        </row>
        <row r="11834">
          <cell r="T11834" t="str">
            <v>johnwals</v>
          </cell>
          <cell r="AK11834" t="str">
            <v>Case Not Resolved</v>
          </cell>
          <cell r="AN11834">
            <v>0</v>
          </cell>
        </row>
        <row r="11835">
          <cell r="T11835" t="str">
            <v>matyldk</v>
          </cell>
          <cell r="AK11835" t="str">
            <v>Not Available</v>
          </cell>
          <cell r="AN11835">
            <v>0</v>
          </cell>
        </row>
        <row r="11836">
          <cell r="T11836" t="str">
            <v>amzcri</v>
          </cell>
          <cell r="AK11836" t="str">
            <v>Valid proof provided</v>
          </cell>
          <cell r="AN11836">
            <v>0</v>
          </cell>
        </row>
        <row r="11837">
          <cell r="T11837" t="str">
            <v>yitingc</v>
          </cell>
          <cell r="AK11837" t="str">
            <v>Case Not Resolved</v>
          </cell>
          <cell r="AN11837">
            <v>0</v>
          </cell>
        </row>
        <row r="11838">
          <cell r="T11838" t="str">
            <v>yitingc</v>
          </cell>
          <cell r="AK11838" t="str">
            <v>Case Not Resolved</v>
          </cell>
          <cell r="AN11838">
            <v>0</v>
          </cell>
        </row>
        <row r="11839">
          <cell r="T11839" t="str">
            <v>immatte</v>
          </cell>
          <cell r="AK11839" t="str">
            <v>Other - No Applicable Reason Code</v>
          </cell>
          <cell r="AN11839">
            <v>0</v>
          </cell>
        </row>
        <row r="11840">
          <cell r="T11840" t="str">
            <v>xiaogren</v>
          </cell>
          <cell r="AK11840" t="str">
            <v>Case Not Resolved</v>
          </cell>
          <cell r="AN11840">
            <v>0</v>
          </cell>
        </row>
        <row r="11841">
          <cell r="T11841" t="str">
            <v>lujang</v>
          </cell>
          <cell r="AK11841" t="str">
            <v>Case Not Resolved</v>
          </cell>
          <cell r="AN11841">
            <v>0</v>
          </cell>
        </row>
        <row r="11842">
          <cell r="T11842" t="str">
            <v>lisiqun</v>
          </cell>
          <cell r="AK11842" t="str">
            <v>Case Not Resolved</v>
          </cell>
          <cell r="AN11842">
            <v>0</v>
          </cell>
        </row>
        <row r="11843">
          <cell r="T11843" t="str">
            <v>wuying</v>
          </cell>
          <cell r="AK11843" t="str">
            <v>Not Available</v>
          </cell>
          <cell r="AN11843">
            <v>0</v>
          </cell>
        </row>
        <row r="11844">
          <cell r="AK11844" t="str">
            <v>Case Not Resolved</v>
          </cell>
          <cell r="AN11844">
            <v>1</v>
          </cell>
        </row>
        <row r="11845">
          <cell r="T11845" t="str">
            <v>chiahsl</v>
          </cell>
          <cell r="AK11845" t="str">
            <v>Not Available</v>
          </cell>
          <cell r="AN11845">
            <v>0</v>
          </cell>
        </row>
        <row r="11846">
          <cell r="T11846" t="str">
            <v>johnwals</v>
          </cell>
          <cell r="AK11846" t="str">
            <v>Unresponsive Seller</v>
          </cell>
          <cell r="AN11846">
            <v>0</v>
          </cell>
        </row>
        <row r="11847">
          <cell r="AK11847" t="str">
            <v>2019 UVN No Proof or Rejected</v>
          </cell>
          <cell r="AN11847">
            <v>0</v>
          </cell>
        </row>
        <row r="11848">
          <cell r="T11848" t="str">
            <v>mbbravo</v>
          </cell>
          <cell r="AK11848" t="str">
            <v>Case Not Resolved</v>
          </cell>
          <cell r="AN11848">
            <v>0</v>
          </cell>
        </row>
        <row r="11849">
          <cell r="T11849" t="str">
            <v>yitingc</v>
          </cell>
          <cell r="AK11849" t="str">
            <v>Case Not Resolved</v>
          </cell>
          <cell r="AN11849">
            <v>0</v>
          </cell>
        </row>
        <row r="11850">
          <cell r="T11850" t="str">
            <v>yitingc</v>
          </cell>
          <cell r="AK11850" t="str">
            <v>Case Not Resolved</v>
          </cell>
          <cell r="AN11850">
            <v>0</v>
          </cell>
        </row>
        <row r="11851">
          <cell r="T11851" t="str">
            <v>yumengya</v>
          </cell>
          <cell r="AK11851" t="str">
            <v>Case Not Resolved</v>
          </cell>
          <cell r="AN11851">
            <v>0</v>
          </cell>
        </row>
        <row r="11852">
          <cell r="T11852" t="str">
            <v>lujang</v>
          </cell>
          <cell r="AK11852" t="str">
            <v>Case Not Resolved</v>
          </cell>
          <cell r="AN11852">
            <v>0</v>
          </cell>
        </row>
        <row r="11853">
          <cell r="T11853" t="str">
            <v>xiaogren</v>
          </cell>
          <cell r="AK11853" t="str">
            <v>Case Not Resolved</v>
          </cell>
          <cell r="AN11853">
            <v>0</v>
          </cell>
        </row>
        <row r="11854">
          <cell r="AK11854" t="str">
            <v>2019 UVN No Proof or Rejected</v>
          </cell>
          <cell r="AN11854">
            <v>0</v>
          </cell>
        </row>
        <row r="11855">
          <cell r="T11855" t="str">
            <v>wanjiali</v>
          </cell>
          <cell r="AK11855" t="str">
            <v>Not Available</v>
          </cell>
          <cell r="AN11855">
            <v>0</v>
          </cell>
        </row>
        <row r="11856">
          <cell r="T11856" t="str">
            <v>yumengya</v>
          </cell>
          <cell r="AK11856" t="str">
            <v>Other VAT Question</v>
          </cell>
          <cell r="AN11856">
            <v>0</v>
          </cell>
        </row>
        <row r="11857">
          <cell r="T11857" t="str">
            <v>myilun</v>
          </cell>
          <cell r="AK11857" t="str">
            <v>Not Available</v>
          </cell>
          <cell r="AN11857">
            <v>0</v>
          </cell>
        </row>
        <row r="11858">
          <cell r="T11858" t="str">
            <v>lujang</v>
          </cell>
          <cell r="AK11858" t="str">
            <v>Not Available</v>
          </cell>
          <cell r="AN11858">
            <v>0</v>
          </cell>
        </row>
        <row r="11859">
          <cell r="T11859" t="str">
            <v>johnwals</v>
          </cell>
          <cell r="AK11859" t="str">
            <v>VAT Uploaded</v>
          </cell>
          <cell r="AN11859">
            <v>0</v>
          </cell>
        </row>
        <row r="11860">
          <cell r="T11860" t="str">
            <v>johnwals</v>
          </cell>
          <cell r="AK11860" t="str">
            <v>2019 UVN Proof Provided</v>
          </cell>
          <cell r="AN11860">
            <v>0</v>
          </cell>
        </row>
        <row r="11861">
          <cell r="T11861" t="str">
            <v>cillianc</v>
          </cell>
          <cell r="AK11861" t="str">
            <v>2019 UVN No Proof or Rejected</v>
          </cell>
          <cell r="AN11861">
            <v>1</v>
          </cell>
        </row>
        <row r="11862">
          <cell r="T11862" t="str">
            <v>mukimovt</v>
          </cell>
          <cell r="AK11862" t="str">
            <v>Waiting for proof</v>
          </cell>
          <cell r="AN11862">
            <v>0</v>
          </cell>
        </row>
        <row r="11863">
          <cell r="T11863" t="str">
            <v>hashen</v>
          </cell>
          <cell r="AK11863" t="str">
            <v>Case Not Resolved</v>
          </cell>
          <cell r="AN11863">
            <v>0</v>
          </cell>
        </row>
        <row r="11864">
          <cell r="T11864" t="str">
            <v>yitingc</v>
          </cell>
          <cell r="AK11864" t="str">
            <v>Case Not Resolved</v>
          </cell>
          <cell r="AN11864">
            <v>0</v>
          </cell>
        </row>
        <row r="11865">
          <cell r="T11865" t="str">
            <v>yitingc</v>
          </cell>
          <cell r="AK11865" t="str">
            <v>Case Not Resolved</v>
          </cell>
          <cell r="AN11865">
            <v>0</v>
          </cell>
        </row>
        <row r="11866">
          <cell r="T11866" t="str">
            <v>lujang</v>
          </cell>
          <cell r="AK11866" t="str">
            <v>Case Not Resolved</v>
          </cell>
          <cell r="AN11866">
            <v>0</v>
          </cell>
        </row>
        <row r="11867">
          <cell r="T11867" t="str">
            <v>xiaogren</v>
          </cell>
          <cell r="AK11867" t="str">
            <v>Case Not Resolved</v>
          </cell>
          <cell r="AN11867">
            <v>0</v>
          </cell>
        </row>
        <row r="11868">
          <cell r="T11868" t="str">
            <v>yitingc</v>
          </cell>
          <cell r="AK11868" t="str">
            <v>Case Not Resolved</v>
          </cell>
          <cell r="AN11868">
            <v>0</v>
          </cell>
        </row>
        <row r="11869">
          <cell r="T11869" t="str">
            <v>lnjn</v>
          </cell>
          <cell r="AK11869" t="str">
            <v>Case Not Resolved</v>
          </cell>
          <cell r="AN11869">
            <v>0</v>
          </cell>
        </row>
        <row r="11870">
          <cell r="T11870" t="str">
            <v>cheneve</v>
          </cell>
          <cell r="AK11870" t="str">
            <v>Not Available</v>
          </cell>
          <cell r="AN11870">
            <v>0</v>
          </cell>
        </row>
        <row r="11871">
          <cell r="AK11871" t="str">
            <v>Case Not Resolved</v>
          </cell>
          <cell r="AN11871">
            <v>1</v>
          </cell>
        </row>
        <row r="11872">
          <cell r="AK11872" t="str">
            <v>2019 UVN Proof Provided</v>
          </cell>
          <cell r="AN11872">
            <v>0</v>
          </cell>
        </row>
        <row r="11873">
          <cell r="T11873" t="str">
            <v>qiweiyi</v>
          </cell>
          <cell r="AK11873" t="str">
            <v>Not Available</v>
          </cell>
          <cell r="AN11873">
            <v>0</v>
          </cell>
        </row>
        <row r="11874">
          <cell r="T11874" t="str">
            <v>mbbravo</v>
          </cell>
          <cell r="AK11874" t="str">
            <v>VAT Uploaded</v>
          </cell>
          <cell r="AN11874">
            <v>0</v>
          </cell>
        </row>
        <row r="11875">
          <cell r="T11875" t="str">
            <v>hashen</v>
          </cell>
          <cell r="AK11875" t="str">
            <v>Case Not Resolved</v>
          </cell>
          <cell r="AN11875">
            <v>0</v>
          </cell>
        </row>
        <row r="11876">
          <cell r="T11876" t="str">
            <v>hashen</v>
          </cell>
          <cell r="AK11876" t="str">
            <v>Case Not Resolved</v>
          </cell>
          <cell r="AN11876">
            <v>0</v>
          </cell>
        </row>
        <row r="11877">
          <cell r="T11877" t="str">
            <v>lujang</v>
          </cell>
          <cell r="AK11877" t="str">
            <v>Case Not Resolved</v>
          </cell>
          <cell r="AN11877">
            <v>0</v>
          </cell>
        </row>
        <row r="11878">
          <cell r="T11878" t="str">
            <v>yuqhuang</v>
          </cell>
          <cell r="AK11878" t="str">
            <v>Case Not Resolved</v>
          </cell>
          <cell r="AN11878">
            <v>0</v>
          </cell>
        </row>
        <row r="11879">
          <cell r="T11879" t="str">
            <v>hashen</v>
          </cell>
          <cell r="AK11879" t="str">
            <v>Case Not Resolved</v>
          </cell>
          <cell r="AN11879">
            <v>0</v>
          </cell>
        </row>
        <row r="11880">
          <cell r="T11880" t="str">
            <v>hashen</v>
          </cell>
          <cell r="AK11880" t="str">
            <v>Case Not Resolved</v>
          </cell>
          <cell r="AN11880">
            <v>0</v>
          </cell>
        </row>
        <row r="11881">
          <cell r="T11881" t="str">
            <v>matyldk</v>
          </cell>
          <cell r="AK11881" t="str">
            <v>Other VAT Question</v>
          </cell>
          <cell r="AN11881">
            <v>0</v>
          </cell>
        </row>
        <row r="11882">
          <cell r="T11882" t="str">
            <v>yuqhuang</v>
          </cell>
          <cell r="AK11882" t="str">
            <v>Case Not Resolved</v>
          </cell>
          <cell r="AN11882">
            <v>0</v>
          </cell>
        </row>
        <row r="11883">
          <cell r="T11883" t="str">
            <v>yitingc</v>
          </cell>
          <cell r="AK11883" t="str">
            <v>Valid proof provided</v>
          </cell>
          <cell r="AN11883">
            <v>0</v>
          </cell>
        </row>
        <row r="11884">
          <cell r="T11884" t="str">
            <v>ddanma</v>
          </cell>
          <cell r="AK11884" t="str">
            <v>Waiting for proof</v>
          </cell>
          <cell r="AN11884">
            <v>0</v>
          </cell>
        </row>
        <row r="11885">
          <cell r="T11885" t="str">
            <v>xiaogren</v>
          </cell>
          <cell r="AK11885" t="str">
            <v>Case Not Resolved</v>
          </cell>
          <cell r="AN11885">
            <v>0</v>
          </cell>
        </row>
        <row r="11886">
          <cell r="T11886" t="str">
            <v>mukimovt</v>
          </cell>
          <cell r="AK11886" t="str">
            <v>Waiting for proof</v>
          </cell>
          <cell r="AN11886">
            <v>0</v>
          </cell>
        </row>
        <row r="11887">
          <cell r="T11887" t="str">
            <v>yuxiam</v>
          </cell>
          <cell r="AK11887" t="str">
            <v>Case Not Resolved</v>
          </cell>
          <cell r="AN11887">
            <v>0</v>
          </cell>
        </row>
        <row r="11888">
          <cell r="AK11888" t="str">
            <v>Case Not Resolved</v>
          </cell>
          <cell r="AN11888">
            <v>1</v>
          </cell>
        </row>
        <row r="11889">
          <cell r="T11889" t="str">
            <v>myilun</v>
          </cell>
          <cell r="AK11889" t="str">
            <v>Not Available</v>
          </cell>
          <cell r="AN11889">
            <v>0</v>
          </cell>
        </row>
        <row r="11890">
          <cell r="T11890" t="str">
            <v>liuwenyu</v>
          </cell>
          <cell r="AK11890" t="str">
            <v>Not Available</v>
          </cell>
          <cell r="AN11890">
            <v>0</v>
          </cell>
        </row>
        <row r="11891">
          <cell r="T11891" t="str">
            <v>xinru</v>
          </cell>
          <cell r="AK11891" t="str">
            <v>2019 UVN Proof Provided</v>
          </cell>
          <cell r="AN11891">
            <v>0</v>
          </cell>
        </row>
        <row r="11892">
          <cell r="AK11892" t="str">
            <v>Case Not Resolved</v>
          </cell>
          <cell r="AN11892">
            <v>1</v>
          </cell>
        </row>
        <row r="11893">
          <cell r="T11893" t="str">
            <v>johnwals</v>
          </cell>
          <cell r="AK11893" t="str">
            <v>VAT Uploaded</v>
          </cell>
          <cell r="AN11893">
            <v>0</v>
          </cell>
        </row>
        <row r="11894">
          <cell r="T11894" t="str">
            <v>yumengya</v>
          </cell>
          <cell r="AK11894" t="str">
            <v>Not Available</v>
          </cell>
          <cell r="AN11894">
            <v>0</v>
          </cell>
        </row>
        <row r="11895">
          <cell r="T11895" t="str">
            <v>mbbravo</v>
          </cell>
          <cell r="AK11895" t="str">
            <v>VAT Uploaded</v>
          </cell>
          <cell r="AN11895">
            <v>0</v>
          </cell>
        </row>
        <row r="11896">
          <cell r="T11896" t="str">
            <v>mukimovt</v>
          </cell>
          <cell r="AK11896" t="str">
            <v>2019 UVN Proof Provided</v>
          </cell>
          <cell r="AN11896">
            <v>0</v>
          </cell>
        </row>
        <row r="11897">
          <cell r="T11897" t="str">
            <v>johnwals</v>
          </cell>
          <cell r="AK11897" t="str">
            <v>Other VAT Question</v>
          </cell>
          <cell r="AN11897">
            <v>0</v>
          </cell>
        </row>
        <row r="11898">
          <cell r="T11898" t="str">
            <v>johnwals</v>
          </cell>
          <cell r="AK11898" t="str">
            <v>2019 UVN No Proof or Rejected</v>
          </cell>
          <cell r="AN11898">
            <v>0</v>
          </cell>
        </row>
        <row r="11899">
          <cell r="T11899" t="str">
            <v>johnwals</v>
          </cell>
          <cell r="AK11899" t="str">
            <v>Unresponsive Seller</v>
          </cell>
          <cell r="AN11899">
            <v>0</v>
          </cell>
        </row>
        <row r="11900">
          <cell r="T11900" t="str">
            <v>hashen</v>
          </cell>
          <cell r="AK11900" t="str">
            <v>Case Not Resolved</v>
          </cell>
          <cell r="AN11900">
            <v>0</v>
          </cell>
        </row>
        <row r="11901">
          <cell r="T11901" t="str">
            <v>wazhao</v>
          </cell>
          <cell r="AK11901" t="str">
            <v>Case Not Resolved</v>
          </cell>
          <cell r="AN11901">
            <v>0</v>
          </cell>
        </row>
        <row r="11902">
          <cell r="T11902" t="str">
            <v>yitingc</v>
          </cell>
          <cell r="AK11902" t="str">
            <v>Case Not Resolved</v>
          </cell>
          <cell r="AN11902">
            <v>0</v>
          </cell>
        </row>
        <row r="11903">
          <cell r="T11903" t="str">
            <v>wngmlu</v>
          </cell>
          <cell r="AK11903" t="str">
            <v>Case Not Resolved</v>
          </cell>
          <cell r="AN11903">
            <v>0</v>
          </cell>
        </row>
        <row r="11904">
          <cell r="T11904" t="str">
            <v>yitingc</v>
          </cell>
          <cell r="AK11904" t="str">
            <v>Case Not Resolved</v>
          </cell>
          <cell r="AN11904">
            <v>0</v>
          </cell>
        </row>
        <row r="11905">
          <cell r="T11905" t="str">
            <v>chiahsl</v>
          </cell>
          <cell r="AK11905" t="str">
            <v>Case Not Resolved</v>
          </cell>
          <cell r="AN11905">
            <v>0</v>
          </cell>
        </row>
        <row r="11906">
          <cell r="T11906" t="str">
            <v>luyingao</v>
          </cell>
          <cell r="AK11906" t="str">
            <v>Case Not Resolved</v>
          </cell>
          <cell r="AN11906">
            <v>0</v>
          </cell>
        </row>
        <row r="11907">
          <cell r="T11907" t="str">
            <v>chiahsl</v>
          </cell>
          <cell r="AK11907" t="str">
            <v>Case Not Resolved</v>
          </cell>
          <cell r="AN11907">
            <v>0</v>
          </cell>
        </row>
        <row r="11908">
          <cell r="AK11908" t="str">
            <v>2019 UVN Proof Provided</v>
          </cell>
          <cell r="AN11908">
            <v>0</v>
          </cell>
        </row>
        <row r="11909">
          <cell r="T11909" t="str">
            <v>myilun</v>
          </cell>
          <cell r="AK11909" t="str">
            <v>Not Available</v>
          </cell>
          <cell r="AN11909">
            <v>0</v>
          </cell>
        </row>
        <row r="11910">
          <cell r="T11910" t="str">
            <v>wenzchen</v>
          </cell>
          <cell r="AK11910" t="str">
            <v>Not Available</v>
          </cell>
          <cell r="AN11910">
            <v>0</v>
          </cell>
        </row>
        <row r="11911">
          <cell r="AK11911" t="str">
            <v>2019 UVN No Proof or Rejected</v>
          </cell>
          <cell r="AN11911">
            <v>0</v>
          </cell>
        </row>
        <row r="11912">
          <cell r="T11912" t="str">
            <v>corkeryr</v>
          </cell>
          <cell r="AK11912" t="str">
            <v>VAT Uploaded</v>
          </cell>
          <cell r="AN11912">
            <v>0</v>
          </cell>
        </row>
        <row r="11913">
          <cell r="T11913" t="str">
            <v>hashen</v>
          </cell>
          <cell r="AK11913" t="str">
            <v>Case Not Resolved</v>
          </cell>
          <cell r="AN11913">
            <v>0</v>
          </cell>
        </row>
        <row r="11914">
          <cell r="T11914" t="str">
            <v>hashen</v>
          </cell>
          <cell r="AK11914" t="str">
            <v>Case Not Resolved</v>
          </cell>
          <cell r="AN11914">
            <v>0</v>
          </cell>
        </row>
        <row r="11915">
          <cell r="AK11915" t="str">
            <v>Case Not Resolved</v>
          </cell>
          <cell r="AN11915">
            <v>0</v>
          </cell>
        </row>
        <row r="11916">
          <cell r="T11916" t="str">
            <v>ninagian</v>
          </cell>
          <cell r="AK11916" t="str">
            <v>Other VAT Question</v>
          </cell>
          <cell r="AN11916">
            <v>0</v>
          </cell>
        </row>
        <row r="11917">
          <cell r="T11917" t="str">
            <v>cillianc</v>
          </cell>
          <cell r="AK11917" t="str">
            <v>2019 UVN No Proof or Rejected</v>
          </cell>
          <cell r="AN11917">
            <v>4</v>
          </cell>
        </row>
        <row r="11918">
          <cell r="T11918" t="str">
            <v>mbbravo</v>
          </cell>
          <cell r="AK11918" t="str">
            <v>Case Not Resolved</v>
          </cell>
          <cell r="AN11918">
            <v>0</v>
          </cell>
        </row>
        <row r="11919">
          <cell r="T11919" t="str">
            <v>mukimovt</v>
          </cell>
          <cell r="AK11919" t="str">
            <v>Giving up account</v>
          </cell>
          <cell r="AN11919">
            <v>0</v>
          </cell>
        </row>
        <row r="11920">
          <cell r="T11920" t="str">
            <v>johnwals</v>
          </cell>
          <cell r="AK11920" t="str">
            <v>Case Not Resolved</v>
          </cell>
          <cell r="AN11920">
            <v>0</v>
          </cell>
        </row>
        <row r="11921">
          <cell r="T11921" t="str">
            <v>johnwals</v>
          </cell>
          <cell r="AK11921" t="str">
            <v>Case Not Resolved</v>
          </cell>
          <cell r="AN11921">
            <v>0</v>
          </cell>
        </row>
        <row r="11922">
          <cell r="T11922" t="str">
            <v>soriniss</v>
          </cell>
          <cell r="AK11922" t="str">
            <v>Other - No Applicable Reason Code</v>
          </cell>
          <cell r="AN11922">
            <v>0</v>
          </cell>
        </row>
        <row r="11923">
          <cell r="T11923" t="str">
            <v>yumengya</v>
          </cell>
          <cell r="AK11923" t="str">
            <v>Case Not Resolved</v>
          </cell>
          <cell r="AN11923">
            <v>0</v>
          </cell>
        </row>
        <row r="11924">
          <cell r="T11924" t="str">
            <v>yitingc</v>
          </cell>
          <cell r="AK11924" t="str">
            <v>Case Not Resolved</v>
          </cell>
          <cell r="AN11924">
            <v>0</v>
          </cell>
        </row>
        <row r="11925">
          <cell r="T11925" t="str">
            <v>yuxiam</v>
          </cell>
          <cell r="AK11925" t="str">
            <v>Case Not Resolved</v>
          </cell>
          <cell r="AN11925">
            <v>0</v>
          </cell>
        </row>
        <row r="11926">
          <cell r="T11926" t="str">
            <v>yitingc</v>
          </cell>
          <cell r="AK11926" t="str">
            <v>Case Not Resolved</v>
          </cell>
          <cell r="AN11926">
            <v>0</v>
          </cell>
        </row>
        <row r="11927">
          <cell r="T11927" t="str">
            <v>zhizha</v>
          </cell>
          <cell r="AK11927" t="str">
            <v>Case Not Resolved</v>
          </cell>
          <cell r="AN11927">
            <v>0</v>
          </cell>
        </row>
        <row r="11928">
          <cell r="T11928" t="str">
            <v>luyingao</v>
          </cell>
          <cell r="AK11928" t="str">
            <v>Case Not Resolved</v>
          </cell>
          <cell r="AN11928">
            <v>0</v>
          </cell>
        </row>
        <row r="11929">
          <cell r="T11929" t="str">
            <v>jinqin</v>
          </cell>
          <cell r="AK11929" t="str">
            <v>Not Available</v>
          </cell>
          <cell r="AN11929">
            <v>0</v>
          </cell>
        </row>
        <row r="11930">
          <cell r="AK11930" t="str">
            <v>Case Not Resolved</v>
          </cell>
          <cell r="AN11930">
            <v>1</v>
          </cell>
        </row>
        <row r="11931">
          <cell r="T11931" t="str">
            <v>qiweiyi</v>
          </cell>
          <cell r="AK11931" t="str">
            <v>2019 UVN No Proof or Rejected</v>
          </cell>
          <cell r="AN11931">
            <v>0</v>
          </cell>
        </row>
        <row r="11932">
          <cell r="T11932" t="str">
            <v>choyi</v>
          </cell>
          <cell r="AK11932" t="str">
            <v>Not Available</v>
          </cell>
          <cell r="AN11932">
            <v>0</v>
          </cell>
        </row>
        <row r="11933">
          <cell r="T11933" t="str">
            <v>mbbravo</v>
          </cell>
          <cell r="AK11933" t="str">
            <v>VAT Uploaded</v>
          </cell>
          <cell r="AN11933">
            <v>0</v>
          </cell>
        </row>
        <row r="11934">
          <cell r="T11934" t="str">
            <v>johnwals</v>
          </cell>
          <cell r="AK11934" t="str">
            <v>2019 UVN Proof Provided</v>
          </cell>
          <cell r="AN11934">
            <v>0</v>
          </cell>
        </row>
        <row r="11935">
          <cell r="T11935" t="str">
            <v>johnwals</v>
          </cell>
          <cell r="AK11935" t="str">
            <v>Unresponsive Seller</v>
          </cell>
          <cell r="AN11935">
            <v>0</v>
          </cell>
        </row>
        <row r="11936">
          <cell r="T11936" t="str">
            <v>hashen</v>
          </cell>
          <cell r="AK11936" t="str">
            <v>Case Not Resolved</v>
          </cell>
          <cell r="AN11936">
            <v>0</v>
          </cell>
        </row>
        <row r="11937">
          <cell r="T11937" t="str">
            <v>johnwals</v>
          </cell>
          <cell r="AK11937" t="str">
            <v>Case Not Resolved</v>
          </cell>
          <cell r="AN11937">
            <v>0</v>
          </cell>
        </row>
        <row r="11938">
          <cell r="T11938" t="str">
            <v>yuxiam</v>
          </cell>
          <cell r="AK11938" t="str">
            <v>Case Not Resolved</v>
          </cell>
          <cell r="AN11938">
            <v>0</v>
          </cell>
        </row>
        <row r="11939">
          <cell r="T11939" t="str">
            <v>yitingc</v>
          </cell>
          <cell r="AK11939" t="str">
            <v>Case Not Resolved</v>
          </cell>
          <cell r="AN11939">
            <v>0</v>
          </cell>
        </row>
        <row r="11940">
          <cell r="T11940" t="str">
            <v>yitingc</v>
          </cell>
          <cell r="AK11940" t="str">
            <v>Case Not Resolved</v>
          </cell>
          <cell r="AN11940">
            <v>0</v>
          </cell>
        </row>
        <row r="11941">
          <cell r="T11941" t="str">
            <v>chenhaiw</v>
          </cell>
          <cell r="AK11941" t="str">
            <v>Case Not Resolved</v>
          </cell>
          <cell r="AN11941">
            <v>0</v>
          </cell>
        </row>
        <row r="11942">
          <cell r="AK11942" t="str">
            <v>Case Not Resolved</v>
          </cell>
          <cell r="AN11942">
            <v>1</v>
          </cell>
        </row>
        <row r="11943">
          <cell r="AK11943" t="str">
            <v>Case Not Resolved</v>
          </cell>
          <cell r="AN11943">
            <v>0</v>
          </cell>
        </row>
        <row r="11944">
          <cell r="T11944" t="str">
            <v>wenzchen</v>
          </cell>
          <cell r="AK11944" t="str">
            <v>VAT Uploaded</v>
          </cell>
          <cell r="AN11944">
            <v>0</v>
          </cell>
        </row>
        <row r="11945">
          <cell r="T11945" t="str">
            <v>yumengya</v>
          </cell>
          <cell r="AK11945" t="str">
            <v>Not Available</v>
          </cell>
          <cell r="AN11945">
            <v>0</v>
          </cell>
        </row>
        <row r="11946">
          <cell r="AK11946" t="str">
            <v>Case Not Resolved</v>
          </cell>
          <cell r="AN11946">
            <v>1</v>
          </cell>
        </row>
        <row r="11947">
          <cell r="T11947" t="str">
            <v>lujang</v>
          </cell>
          <cell r="AK11947" t="str">
            <v>Not Available</v>
          </cell>
          <cell r="AN11947">
            <v>0</v>
          </cell>
        </row>
        <row r="11948">
          <cell r="T11948" t="str">
            <v>johnwals</v>
          </cell>
          <cell r="AK11948" t="str">
            <v>VAT Uploaded</v>
          </cell>
          <cell r="AN11948">
            <v>0</v>
          </cell>
        </row>
        <row r="11949">
          <cell r="T11949" t="str">
            <v>johnwals</v>
          </cell>
          <cell r="AK11949" t="str">
            <v>VAT Uploaded</v>
          </cell>
          <cell r="AN11949">
            <v>0</v>
          </cell>
        </row>
        <row r="11950">
          <cell r="T11950" t="str">
            <v>johnwals</v>
          </cell>
          <cell r="AK11950" t="str">
            <v>Unresponsive Seller</v>
          </cell>
          <cell r="AN11950">
            <v>0</v>
          </cell>
        </row>
        <row r="11951">
          <cell r="T11951" t="str">
            <v>cillianc</v>
          </cell>
          <cell r="AK11951" t="str">
            <v>2019 UVN No Proof or Rejected</v>
          </cell>
          <cell r="AN11951">
            <v>0</v>
          </cell>
        </row>
        <row r="11952">
          <cell r="T11952" t="str">
            <v>hashen</v>
          </cell>
          <cell r="AK11952" t="str">
            <v>Case Not Resolved</v>
          </cell>
          <cell r="AN11952">
            <v>0</v>
          </cell>
        </row>
        <row r="11953">
          <cell r="T11953" t="str">
            <v>yuxiam</v>
          </cell>
          <cell r="AK11953" t="str">
            <v>Case Not Resolved</v>
          </cell>
          <cell r="AN11953">
            <v>0</v>
          </cell>
        </row>
        <row r="11954">
          <cell r="T11954" t="str">
            <v>yuxiam</v>
          </cell>
          <cell r="AK11954" t="str">
            <v>Case Not Resolved</v>
          </cell>
          <cell r="AN11954">
            <v>0</v>
          </cell>
        </row>
        <row r="11955">
          <cell r="T11955" t="str">
            <v>johnwals</v>
          </cell>
          <cell r="AK11955" t="str">
            <v>VAT Uploaded</v>
          </cell>
          <cell r="AN11955">
            <v>0</v>
          </cell>
        </row>
        <row r="11956">
          <cell r="T11956" t="str">
            <v>yitingc</v>
          </cell>
          <cell r="AK11956" t="str">
            <v>Case Not Resolved</v>
          </cell>
          <cell r="AN11956">
            <v>0</v>
          </cell>
        </row>
        <row r="11957">
          <cell r="T11957" t="str">
            <v>yitingc</v>
          </cell>
          <cell r="AK11957" t="str">
            <v>Case Not Resolved</v>
          </cell>
          <cell r="AN11957">
            <v>0</v>
          </cell>
        </row>
        <row r="11958">
          <cell r="T11958" t="str">
            <v>immatte</v>
          </cell>
          <cell r="AK11958" t="str">
            <v>Other - No Applicable Reason Code</v>
          </cell>
          <cell r="AN11958">
            <v>0</v>
          </cell>
        </row>
        <row r="11959">
          <cell r="T11959" t="str">
            <v>ddanma</v>
          </cell>
          <cell r="AK11959" t="str">
            <v>Case Not Resolved</v>
          </cell>
          <cell r="AN11959">
            <v>0</v>
          </cell>
        </row>
        <row r="11960">
          <cell r="T11960" t="str">
            <v>wngmlu</v>
          </cell>
          <cell r="AK11960" t="str">
            <v>Case Not Resolved</v>
          </cell>
          <cell r="AN11960">
            <v>0</v>
          </cell>
        </row>
        <row r="11961">
          <cell r="T11961" t="str">
            <v>yumengya</v>
          </cell>
          <cell r="AK11961" t="str">
            <v>Case Not Resolved</v>
          </cell>
          <cell r="AN11961">
            <v>0</v>
          </cell>
        </row>
        <row r="11962">
          <cell r="T11962" t="str">
            <v>rabiv</v>
          </cell>
          <cell r="AK11962" t="str">
            <v>Other - No Applicable Reason Code</v>
          </cell>
          <cell r="AN11962">
            <v>0</v>
          </cell>
        </row>
        <row r="11963">
          <cell r="T11963" t="str">
            <v>lisiqun</v>
          </cell>
          <cell r="AK11963" t="str">
            <v>Case Not Resolved</v>
          </cell>
          <cell r="AN11963">
            <v>0</v>
          </cell>
        </row>
        <row r="11964">
          <cell r="T11964" t="str">
            <v>yuxiam</v>
          </cell>
          <cell r="AK11964" t="str">
            <v>Case Not Resolved</v>
          </cell>
          <cell r="AN11964">
            <v>0</v>
          </cell>
        </row>
        <row r="11965">
          <cell r="T11965" t="str">
            <v>wingkwal</v>
          </cell>
          <cell r="AK11965" t="str">
            <v>Case Not Resolved</v>
          </cell>
          <cell r="AN11965">
            <v>0</v>
          </cell>
        </row>
        <row r="11966">
          <cell r="T11966" t="str">
            <v>yumengya</v>
          </cell>
          <cell r="AK11966" t="str">
            <v>Not Available</v>
          </cell>
          <cell r="AN11966">
            <v>0</v>
          </cell>
        </row>
        <row r="11967">
          <cell r="T11967" t="str">
            <v>luyingao</v>
          </cell>
          <cell r="AK11967" t="str">
            <v>Not Available</v>
          </cell>
          <cell r="AN11967">
            <v>0</v>
          </cell>
        </row>
        <row r="11968">
          <cell r="T11968" t="str">
            <v>ouyangl</v>
          </cell>
          <cell r="AK11968" t="str">
            <v>Not Available</v>
          </cell>
          <cell r="AN11968">
            <v>0</v>
          </cell>
        </row>
        <row r="11969">
          <cell r="AK11969" t="str">
            <v>Case Not Resolved</v>
          </cell>
          <cell r="AN11969">
            <v>1</v>
          </cell>
        </row>
        <row r="11970">
          <cell r="T11970" t="str">
            <v>mbbravo</v>
          </cell>
          <cell r="AK11970" t="str">
            <v>VAT Uploaded</v>
          </cell>
          <cell r="AN11970">
            <v>0</v>
          </cell>
        </row>
        <row r="11971">
          <cell r="T11971" t="str">
            <v>myilun</v>
          </cell>
          <cell r="AK11971" t="str">
            <v>2019 UVN Proof Provided</v>
          </cell>
          <cell r="AN11971">
            <v>0</v>
          </cell>
        </row>
        <row r="11972">
          <cell r="T11972" t="str">
            <v>xinru</v>
          </cell>
          <cell r="AK11972" t="str">
            <v>Not Available</v>
          </cell>
          <cell r="AN11972">
            <v>0</v>
          </cell>
        </row>
        <row r="11973">
          <cell r="T11973" t="str">
            <v>jinqin</v>
          </cell>
          <cell r="AK11973" t="str">
            <v>2019 UVN Proof Provided</v>
          </cell>
          <cell r="AN11973">
            <v>1</v>
          </cell>
        </row>
        <row r="11974">
          <cell r="T11974" t="str">
            <v>mbbravo</v>
          </cell>
          <cell r="AK11974" t="str">
            <v>VAT Uploaded</v>
          </cell>
          <cell r="AN11974">
            <v>0</v>
          </cell>
        </row>
        <row r="11975">
          <cell r="T11975" t="str">
            <v>rabiv</v>
          </cell>
          <cell r="AK11975" t="str">
            <v>Waiting for proof</v>
          </cell>
          <cell r="AN11975">
            <v>0</v>
          </cell>
        </row>
        <row r="11976">
          <cell r="T11976" t="str">
            <v>ninagian</v>
          </cell>
          <cell r="AK11976" t="str">
            <v>Other VAT Question</v>
          </cell>
          <cell r="AN11976">
            <v>0</v>
          </cell>
        </row>
        <row r="11977">
          <cell r="T11977" t="str">
            <v>ninagian</v>
          </cell>
          <cell r="AK11977" t="str">
            <v>Other VAT Question</v>
          </cell>
          <cell r="AN11977">
            <v>0</v>
          </cell>
        </row>
        <row r="11978">
          <cell r="T11978" t="str">
            <v>johnwals</v>
          </cell>
          <cell r="AK11978" t="str">
            <v>Case Not Resolved</v>
          </cell>
          <cell r="AN11978">
            <v>0</v>
          </cell>
        </row>
        <row r="11979">
          <cell r="T11979" t="str">
            <v>mbbravo</v>
          </cell>
          <cell r="AK11979" t="str">
            <v>2019 UVN No Proof or Rejected</v>
          </cell>
          <cell r="AN11979">
            <v>0</v>
          </cell>
        </row>
        <row r="11980">
          <cell r="T11980" t="str">
            <v>yumengya</v>
          </cell>
          <cell r="AK11980" t="str">
            <v>Case Not Resolved</v>
          </cell>
          <cell r="AN11980">
            <v>0</v>
          </cell>
        </row>
        <row r="11981">
          <cell r="T11981" t="str">
            <v>yitingc</v>
          </cell>
          <cell r="AK11981" t="str">
            <v>Case Not Resolved</v>
          </cell>
          <cell r="AN11981">
            <v>0</v>
          </cell>
        </row>
        <row r="11982">
          <cell r="T11982" t="str">
            <v>yuxiam</v>
          </cell>
          <cell r="AK11982" t="str">
            <v>Case Not Resolved</v>
          </cell>
          <cell r="AN11982">
            <v>0</v>
          </cell>
        </row>
        <row r="11983">
          <cell r="AK11983" t="str">
            <v>Case Not Resolved</v>
          </cell>
          <cell r="AN11983">
            <v>0</v>
          </cell>
        </row>
        <row r="11984">
          <cell r="AK11984" t="str">
            <v>Case Not Resolved</v>
          </cell>
          <cell r="AN11984">
            <v>1</v>
          </cell>
        </row>
        <row r="11985">
          <cell r="AK11985" t="str">
            <v>Case Not Resolved</v>
          </cell>
          <cell r="AN11985">
            <v>1</v>
          </cell>
        </row>
        <row r="11986">
          <cell r="T11986" t="str">
            <v>jinqin</v>
          </cell>
          <cell r="AK11986" t="str">
            <v>Not Available</v>
          </cell>
          <cell r="AN11986">
            <v>0</v>
          </cell>
        </row>
        <row r="11987">
          <cell r="AK11987" t="str">
            <v>Case Not Resolved</v>
          </cell>
          <cell r="AN11987">
            <v>0</v>
          </cell>
        </row>
        <row r="11988">
          <cell r="AK11988" t="str">
            <v>2019 UVN No Proof or Rejected</v>
          </cell>
          <cell r="AN11988">
            <v>0</v>
          </cell>
        </row>
        <row r="11989">
          <cell r="T11989" t="str">
            <v>mbbravo</v>
          </cell>
          <cell r="AK11989" t="str">
            <v>2019 UVN No Proof or Rejected</v>
          </cell>
          <cell r="AN11989">
            <v>0</v>
          </cell>
        </row>
        <row r="11990">
          <cell r="T11990" t="str">
            <v>johnwals</v>
          </cell>
          <cell r="AK11990" t="str">
            <v>Case Not Resolved</v>
          </cell>
          <cell r="AN11990">
            <v>0</v>
          </cell>
        </row>
        <row r="11991">
          <cell r="T11991" t="str">
            <v>johnwals</v>
          </cell>
          <cell r="AK11991" t="str">
            <v>Case Not Resolved</v>
          </cell>
          <cell r="AN11991">
            <v>0</v>
          </cell>
        </row>
        <row r="11992">
          <cell r="T11992" t="str">
            <v>mukimovt</v>
          </cell>
          <cell r="AK11992" t="str">
            <v>Waiting for proof</v>
          </cell>
          <cell r="AN11992">
            <v>0</v>
          </cell>
        </row>
        <row r="11993">
          <cell r="T11993" t="str">
            <v>yuntang</v>
          </cell>
          <cell r="AK11993" t="str">
            <v>Case Not Resolved</v>
          </cell>
          <cell r="AN11993">
            <v>1</v>
          </cell>
        </row>
        <row r="11994">
          <cell r="T11994" t="str">
            <v>yitingc</v>
          </cell>
          <cell r="AK11994" t="str">
            <v>Case Not Resolved</v>
          </cell>
          <cell r="AN11994">
            <v>0</v>
          </cell>
        </row>
        <row r="11995">
          <cell r="T11995" t="str">
            <v>yitingc</v>
          </cell>
          <cell r="AK11995" t="str">
            <v>Case Not Resolved</v>
          </cell>
          <cell r="AN11995">
            <v>0</v>
          </cell>
        </row>
        <row r="11996">
          <cell r="T11996" t="str">
            <v>xiaogren</v>
          </cell>
          <cell r="AK11996" t="str">
            <v>Case Not Resolved</v>
          </cell>
          <cell r="AN11996">
            <v>0</v>
          </cell>
        </row>
        <row r="11997">
          <cell r="T11997" t="str">
            <v>hashen</v>
          </cell>
          <cell r="AK11997" t="str">
            <v>VAT Uploaded</v>
          </cell>
          <cell r="AN11997">
            <v>0</v>
          </cell>
        </row>
        <row r="11998">
          <cell r="T11998" t="str">
            <v>yitingc</v>
          </cell>
          <cell r="AK11998" t="str">
            <v>Case Not Resolved</v>
          </cell>
          <cell r="AN11998">
            <v>0</v>
          </cell>
        </row>
        <row r="11999">
          <cell r="T11999" t="str">
            <v>lujang</v>
          </cell>
          <cell r="AK11999" t="str">
            <v>Case Not Resolved</v>
          </cell>
          <cell r="AN11999">
            <v>0</v>
          </cell>
        </row>
        <row r="12000">
          <cell r="T12000" t="str">
            <v>yuqhuang</v>
          </cell>
          <cell r="AK12000" t="str">
            <v>Case Not Resolved</v>
          </cell>
          <cell r="AN12000">
            <v>0</v>
          </cell>
        </row>
        <row r="12001">
          <cell r="T12001" t="str">
            <v>yitingc</v>
          </cell>
          <cell r="AK12001" t="str">
            <v>Case Not Resolved</v>
          </cell>
          <cell r="AN12001">
            <v>0</v>
          </cell>
        </row>
        <row r="12002">
          <cell r="AK12002" t="str">
            <v>Case Not Resolved</v>
          </cell>
          <cell r="AN12002">
            <v>0</v>
          </cell>
        </row>
        <row r="12003">
          <cell r="AK12003" t="str">
            <v>Case Not Resolved</v>
          </cell>
          <cell r="AN12003">
            <v>1</v>
          </cell>
        </row>
        <row r="12004">
          <cell r="T12004" t="str">
            <v>johnwals</v>
          </cell>
          <cell r="AK12004" t="str">
            <v>VAT Uploaded</v>
          </cell>
          <cell r="AN12004">
            <v>0</v>
          </cell>
        </row>
        <row r="12005">
          <cell r="T12005" t="str">
            <v>johnwals</v>
          </cell>
          <cell r="AK12005" t="str">
            <v>VAT Uploaded</v>
          </cell>
          <cell r="AN12005">
            <v>0</v>
          </cell>
        </row>
        <row r="12006">
          <cell r="T12006" t="str">
            <v>hashen</v>
          </cell>
          <cell r="AK12006" t="str">
            <v>Case Not Resolved</v>
          </cell>
          <cell r="AN12006">
            <v>0</v>
          </cell>
        </row>
        <row r="12007">
          <cell r="T12007" t="str">
            <v>johnwals</v>
          </cell>
          <cell r="AK12007" t="str">
            <v>Unresponsive Seller</v>
          </cell>
          <cell r="AN12007">
            <v>0</v>
          </cell>
        </row>
        <row r="12008">
          <cell r="T12008" t="str">
            <v>johnwals</v>
          </cell>
          <cell r="AK12008" t="str">
            <v>Case Not Resolved</v>
          </cell>
          <cell r="AN12008">
            <v>0</v>
          </cell>
        </row>
        <row r="12009">
          <cell r="T12009" t="str">
            <v>johnwals</v>
          </cell>
          <cell r="AK12009" t="str">
            <v>Case Not Resolved</v>
          </cell>
          <cell r="AN12009">
            <v>0</v>
          </cell>
        </row>
        <row r="12010">
          <cell r="T12010" t="str">
            <v>johnwals</v>
          </cell>
          <cell r="AK12010" t="str">
            <v>Case Not Resolved</v>
          </cell>
          <cell r="AN12010">
            <v>0</v>
          </cell>
        </row>
        <row r="12011">
          <cell r="T12011" t="str">
            <v>johnwals</v>
          </cell>
          <cell r="AK12011" t="str">
            <v>VAT Uploaded</v>
          </cell>
          <cell r="AN12011">
            <v>0</v>
          </cell>
        </row>
        <row r="12012">
          <cell r="T12012" t="str">
            <v>yitingc</v>
          </cell>
          <cell r="AK12012" t="str">
            <v>Case Not Resolved</v>
          </cell>
          <cell r="AN12012">
            <v>0</v>
          </cell>
        </row>
        <row r="12013">
          <cell r="T12013" t="str">
            <v>yuqhuang</v>
          </cell>
          <cell r="AK12013" t="str">
            <v>Case Not Resolved</v>
          </cell>
          <cell r="AN12013">
            <v>0</v>
          </cell>
        </row>
        <row r="12014">
          <cell r="T12014" t="str">
            <v>mukimovt</v>
          </cell>
          <cell r="AK12014" t="str">
            <v>Giving up account</v>
          </cell>
          <cell r="AN12014">
            <v>0</v>
          </cell>
        </row>
        <row r="12015">
          <cell r="T12015" t="str">
            <v>yitingc</v>
          </cell>
          <cell r="AK12015" t="str">
            <v>Case Not Resolved</v>
          </cell>
          <cell r="AN12015">
            <v>0</v>
          </cell>
        </row>
        <row r="12016">
          <cell r="T12016" t="str">
            <v>hashen</v>
          </cell>
          <cell r="AK12016" t="str">
            <v>Case Not Resolved</v>
          </cell>
          <cell r="AN12016">
            <v>0</v>
          </cell>
        </row>
        <row r="12017">
          <cell r="T12017" t="str">
            <v>yitingc</v>
          </cell>
          <cell r="AK12017" t="str">
            <v>Case Not Resolved</v>
          </cell>
          <cell r="AN12017">
            <v>0</v>
          </cell>
        </row>
        <row r="12018">
          <cell r="T12018" t="str">
            <v>yitingc</v>
          </cell>
          <cell r="AK12018" t="str">
            <v>Case Not Resolved</v>
          </cell>
          <cell r="AN12018">
            <v>0</v>
          </cell>
        </row>
        <row r="12019">
          <cell r="T12019" t="str">
            <v>wingkwal</v>
          </cell>
          <cell r="AK12019" t="str">
            <v>Case Not Resolved</v>
          </cell>
          <cell r="AN12019">
            <v>0</v>
          </cell>
        </row>
        <row r="12020">
          <cell r="T12020" t="str">
            <v>yitingc</v>
          </cell>
          <cell r="AK12020" t="str">
            <v>Case Not Resolved</v>
          </cell>
          <cell r="AN12020">
            <v>0</v>
          </cell>
        </row>
        <row r="12021">
          <cell r="AK12021" t="str">
            <v>Case Not Resolved</v>
          </cell>
          <cell r="AN12021">
            <v>0</v>
          </cell>
        </row>
        <row r="12022">
          <cell r="T12022" t="str">
            <v>lnjn</v>
          </cell>
          <cell r="AK12022" t="str">
            <v>Not Available</v>
          </cell>
          <cell r="AN12022">
            <v>0</v>
          </cell>
        </row>
        <row r="12023">
          <cell r="T12023" t="str">
            <v>chiahsl</v>
          </cell>
          <cell r="AK12023" t="str">
            <v>2019 UVN Proof Provided</v>
          </cell>
          <cell r="AN12023">
            <v>1</v>
          </cell>
        </row>
        <row r="12024">
          <cell r="AK12024" t="str">
            <v>Case Not Resolved</v>
          </cell>
          <cell r="AN12024">
            <v>1</v>
          </cell>
        </row>
        <row r="12025">
          <cell r="T12025" t="str">
            <v>wanjiali</v>
          </cell>
          <cell r="AK12025" t="str">
            <v>Not Available</v>
          </cell>
          <cell r="AN12025">
            <v>0</v>
          </cell>
        </row>
        <row r="12026">
          <cell r="T12026" t="str">
            <v>wenzchen</v>
          </cell>
          <cell r="AK12026" t="str">
            <v>Not Available</v>
          </cell>
          <cell r="AN12026">
            <v>0</v>
          </cell>
        </row>
        <row r="12027">
          <cell r="T12027" t="str">
            <v>xinru</v>
          </cell>
          <cell r="AK12027" t="str">
            <v>Not Available</v>
          </cell>
          <cell r="AN12027">
            <v>0</v>
          </cell>
        </row>
        <row r="12028">
          <cell r="T12028" t="str">
            <v>lnjn</v>
          </cell>
          <cell r="AK12028" t="str">
            <v>2019 UVN No Proof or Rejected</v>
          </cell>
          <cell r="AN12028">
            <v>0</v>
          </cell>
        </row>
        <row r="12029">
          <cell r="T12029" t="str">
            <v>johnwals</v>
          </cell>
          <cell r="AK12029" t="str">
            <v>Case Not Resolved</v>
          </cell>
          <cell r="AN12029">
            <v>0</v>
          </cell>
        </row>
        <row r="12030">
          <cell r="T12030" t="str">
            <v>johnwals</v>
          </cell>
          <cell r="AK12030" t="str">
            <v>Case Not Resolved</v>
          </cell>
          <cell r="AN12030">
            <v>0</v>
          </cell>
        </row>
        <row r="12031">
          <cell r="T12031" t="str">
            <v>johnwals</v>
          </cell>
          <cell r="AK12031" t="str">
            <v>Unresponsive Seller</v>
          </cell>
          <cell r="AN12031">
            <v>0</v>
          </cell>
        </row>
        <row r="12032">
          <cell r="T12032" t="str">
            <v>ninagian</v>
          </cell>
          <cell r="AK12032" t="str">
            <v>Other VAT Question</v>
          </cell>
          <cell r="AN12032">
            <v>0</v>
          </cell>
        </row>
        <row r="12033">
          <cell r="T12033" t="str">
            <v>soriniss</v>
          </cell>
          <cell r="AK12033" t="str">
            <v>VAT Uploaded</v>
          </cell>
          <cell r="AN12033">
            <v>0</v>
          </cell>
        </row>
        <row r="12034">
          <cell r="T12034" t="str">
            <v>johnwals</v>
          </cell>
          <cell r="AK12034" t="str">
            <v>Case Not Resolved</v>
          </cell>
          <cell r="AN12034">
            <v>0</v>
          </cell>
        </row>
        <row r="12035">
          <cell r="T12035" t="str">
            <v>yitingc</v>
          </cell>
          <cell r="AK12035" t="str">
            <v>Case Not Resolved</v>
          </cell>
          <cell r="AN12035">
            <v>0</v>
          </cell>
        </row>
        <row r="12036">
          <cell r="T12036" t="str">
            <v>johnwals</v>
          </cell>
          <cell r="AK12036" t="str">
            <v>Waiting for proof</v>
          </cell>
          <cell r="AN12036">
            <v>0</v>
          </cell>
        </row>
        <row r="12037">
          <cell r="T12037" t="str">
            <v>johnwals</v>
          </cell>
          <cell r="AK12037" t="str">
            <v>Waiting for proof</v>
          </cell>
          <cell r="AN12037">
            <v>0</v>
          </cell>
        </row>
        <row r="12038">
          <cell r="T12038" t="str">
            <v>lisiqun</v>
          </cell>
          <cell r="AK12038" t="str">
            <v>Waiting for proof</v>
          </cell>
          <cell r="AN12038">
            <v>0</v>
          </cell>
        </row>
        <row r="12039">
          <cell r="T12039" t="str">
            <v>yitingc</v>
          </cell>
          <cell r="AK12039" t="str">
            <v>Case Not Resolved</v>
          </cell>
          <cell r="AN12039">
            <v>0</v>
          </cell>
        </row>
        <row r="12040">
          <cell r="T12040" t="str">
            <v>liuwenyu</v>
          </cell>
          <cell r="AK12040" t="str">
            <v>Case Not Resolved</v>
          </cell>
          <cell r="AN12040">
            <v>0</v>
          </cell>
        </row>
        <row r="12041">
          <cell r="T12041" t="str">
            <v>lujang</v>
          </cell>
          <cell r="AK12041" t="str">
            <v>Case Not Resolved</v>
          </cell>
          <cell r="AN12041">
            <v>0</v>
          </cell>
        </row>
        <row r="12042">
          <cell r="T12042" t="str">
            <v>myilun</v>
          </cell>
          <cell r="AK12042" t="str">
            <v>Not Available</v>
          </cell>
          <cell r="AN12042">
            <v>0</v>
          </cell>
        </row>
        <row r="12043">
          <cell r="T12043" t="str">
            <v>wenzchen</v>
          </cell>
          <cell r="AK12043" t="str">
            <v>Not Available</v>
          </cell>
          <cell r="AN12043">
            <v>0</v>
          </cell>
        </row>
        <row r="12044">
          <cell r="T12044" t="str">
            <v>liuwenyu</v>
          </cell>
          <cell r="AK12044" t="str">
            <v>Not Available</v>
          </cell>
          <cell r="AN12044">
            <v>0</v>
          </cell>
        </row>
        <row r="12045">
          <cell r="T12045" t="str">
            <v>sunhengy</v>
          </cell>
          <cell r="AK12045" t="str">
            <v>Not Available</v>
          </cell>
          <cell r="AN12045">
            <v>0</v>
          </cell>
        </row>
        <row r="12046">
          <cell r="T12046" t="str">
            <v>ouyangl</v>
          </cell>
          <cell r="AK12046" t="str">
            <v>Not Available</v>
          </cell>
          <cell r="AN12046">
            <v>0</v>
          </cell>
        </row>
        <row r="12047">
          <cell r="T12047" t="str">
            <v>johnwals</v>
          </cell>
          <cell r="AK12047" t="str">
            <v>VAT Uploaded</v>
          </cell>
          <cell r="AN12047">
            <v>0</v>
          </cell>
        </row>
        <row r="12048">
          <cell r="T12048" t="str">
            <v>johnwals</v>
          </cell>
          <cell r="AK12048" t="str">
            <v>VAT Uploaded</v>
          </cell>
          <cell r="AN12048">
            <v>0</v>
          </cell>
        </row>
        <row r="12049">
          <cell r="T12049" t="str">
            <v>johnwals</v>
          </cell>
          <cell r="AK12049" t="str">
            <v>Unresponsive Seller</v>
          </cell>
          <cell r="AN12049">
            <v>0</v>
          </cell>
        </row>
        <row r="12050">
          <cell r="T12050" t="str">
            <v>ninagian</v>
          </cell>
          <cell r="AK12050" t="str">
            <v>Other VAT Question</v>
          </cell>
          <cell r="AN12050">
            <v>0</v>
          </cell>
        </row>
        <row r="12051">
          <cell r="T12051" t="str">
            <v>mbbravo</v>
          </cell>
          <cell r="AK12051" t="str">
            <v>Case Not Resolved</v>
          </cell>
          <cell r="AN12051">
            <v>0</v>
          </cell>
        </row>
        <row r="12052">
          <cell r="T12052" t="str">
            <v>hashen</v>
          </cell>
          <cell r="AK12052" t="str">
            <v>Case Not Resolved</v>
          </cell>
          <cell r="AN12052">
            <v>0</v>
          </cell>
        </row>
        <row r="12053">
          <cell r="T12053" t="str">
            <v>hashen</v>
          </cell>
          <cell r="AK12053" t="str">
            <v>Case Not Resolved</v>
          </cell>
          <cell r="AN12053">
            <v>0</v>
          </cell>
        </row>
        <row r="12054">
          <cell r="T12054" t="str">
            <v>yitingc</v>
          </cell>
          <cell r="AK12054" t="str">
            <v>Case Not Resolved</v>
          </cell>
          <cell r="AN12054">
            <v>0</v>
          </cell>
        </row>
        <row r="12055">
          <cell r="T12055" t="str">
            <v>yitingc</v>
          </cell>
          <cell r="AK12055" t="str">
            <v>Case Not Resolved</v>
          </cell>
          <cell r="AN12055">
            <v>0</v>
          </cell>
        </row>
        <row r="12056">
          <cell r="T12056" t="str">
            <v>yitingc</v>
          </cell>
          <cell r="AK12056" t="str">
            <v>Case Not Resolved</v>
          </cell>
          <cell r="AN12056">
            <v>0</v>
          </cell>
        </row>
        <row r="12057">
          <cell r="T12057" t="str">
            <v>johnwals</v>
          </cell>
          <cell r="AK12057" t="str">
            <v>Waiting for proof</v>
          </cell>
          <cell r="AN12057">
            <v>0</v>
          </cell>
        </row>
        <row r="12058">
          <cell r="T12058" t="str">
            <v>corkeryr</v>
          </cell>
          <cell r="AK12058" t="str">
            <v>Unresponsive Seller</v>
          </cell>
          <cell r="AN12058">
            <v>0</v>
          </cell>
        </row>
        <row r="12059">
          <cell r="T12059" t="str">
            <v>immatte</v>
          </cell>
          <cell r="AK12059" t="str">
            <v>Other - No Applicable Reason Code</v>
          </cell>
          <cell r="AN12059">
            <v>0</v>
          </cell>
        </row>
        <row r="12060">
          <cell r="T12060" t="str">
            <v>yitingc</v>
          </cell>
          <cell r="AK12060" t="str">
            <v>Case Not Resolved</v>
          </cell>
          <cell r="AN12060">
            <v>0</v>
          </cell>
        </row>
        <row r="12061">
          <cell r="T12061" t="str">
            <v>ddanma</v>
          </cell>
          <cell r="AK12061" t="str">
            <v>Waiting for proof</v>
          </cell>
          <cell r="AN12061">
            <v>0</v>
          </cell>
        </row>
        <row r="12062">
          <cell r="T12062" t="str">
            <v>myilun</v>
          </cell>
          <cell r="AK12062" t="str">
            <v>2019 UVN No Proof or Rejected</v>
          </cell>
          <cell r="AN12062">
            <v>0</v>
          </cell>
        </row>
        <row r="12063">
          <cell r="T12063" t="str">
            <v>choyi</v>
          </cell>
          <cell r="AK12063" t="str">
            <v>Not Available</v>
          </cell>
          <cell r="AN12063">
            <v>0</v>
          </cell>
        </row>
        <row r="12064">
          <cell r="T12064" t="str">
            <v>mbbravo</v>
          </cell>
          <cell r="AK12064" t="str">
            <v>VAT Uploaded</v>
          </cell>
          <cell r="AN12064">
            <v>2</v>
          </cell>
        </row>
        <row r="12065">
          <cell r="T12065" t="str">
            <v>corkeryr</v>
          </cell>
          <cell r="AK12065" t="str">
            <v>2019 UVN No Proof or Rejected</v>
          </cell>
          <cell r="AN12065">
            <v>0</v>
          </cell>
        </row>
        <row r="12066">
          <cell r="T12066" t="str">
            <v>soriniss</v>
          </cell>
          <cell r="AK12066" t="str">
            <v>VAT Uploaded</v>
          </cell>
          <cell r="AN12066">
            <v>0</v>
          </cell>
        </row>
        <row r="12067">
          <cell r="T12067" t="str">
            <v>yuqhuang</v>
          </cell>
          <cell r="AK12067" t="str">
            <v>Case Not Resolved</v>
          </cell>
          <cell r="AN12067">
            <v>0</v>
          </cell>
        </row>
        <row r="12068">
          <cell r="T12068" t="str">
            <v>johnwals</v>
          </cell>
          <cell r="AK12068" t="str">
            <v>Case Not Resolved</v>
          </cell>
          <cell r="AN12068">
            <v>0</v>
          </cell>
        </row>
        <row r="12069">
          <cell r="T12069" t="str">
            <v>yitingc</v>
          </cell>
          <cell r="AK12069" t="str">
            <v>Case Not Resolved</v>
          </cell>
          <cell r="AN12069">
            <v>0</v>
          </cell>
        </row>
        <row r="12070">
          <cell r="T12070" t="str">
            <v>lnjn</v>
          </cell>
          <cell r="AK12070" t="str">
            <v>Case Not Resolved</v>
          </cell>
          <cell r="AN12070">
            <v>1</v>
          </cell>
        </row>
        <row r="12071">
          <cell r="T12071" t="str">
            <v>lisiqun</v>
          </cell>
          <cell r="AK12071" t="str">
            <v>Case Not Resolved</v>
          </cell>
          <cell r="AN12071">
            <v>0</v>
          </cell>
        </row>
        <row r="12072">
          <cell r="T12072" t="str">
            <v>mbbravo</v>
          </cell>
          <cell r="AK12072" t="str">
            <v>2019 UVN No Proof or Rejected</v>
          </cell>
          <cell r="AN12072">
            <v>0</v>
          </cell>
        </row>
        <row r="12073">
          <cell r="T12073" t="str">
            <v>lujang</v>
          </cell>
          <cell r="AK12073" t="str">
            <v>Not Available</v>
          </cell>
          <cell r="AN12073">
            <v>0</v>
          </cell>
        </row>
        <row r="12074">
          <cell r="T12074" t="str">
            <v>wenzchen</v>
          </cell>
          <cell r="AK12074" t="str">
            <v>2019 UVN Proof Provided</v>
          </cell>
          <cell r="AN12074">
            <v>0</v>
          </cell>
        </row>
        <row r="12075">
          <cell r="AK12075" t="str">
            <v>Case Not Resolved</v>
          </cell>
          <cell r="AN12075">
            <v>0</v>
          </cell>
        </row>
        <row r="12076">
          <cell r="T12076" t="str">
            <v>wuying</v>
          </cell>
          <cell r="AK12076" t="str">
            <v>Not Available</v>
          </cell>
          <cell r="AN12076">
            <v>0</v>
          </cell>
        </row>
        <row r="12077">
          <cell r="T12077" t="str">
            <v>johnwals</v>
          </cell>
          <cell r="AK12077" t="str">
            <v>Unresponsive Seller</v>
          </cell>
          <cell r="AN12077">
            <v>0</v>
          </cell>
        </row>
        <row r="12078">
          <cell r="T12078" t="str">
            <v>matyldk</v>
          </cell>
          <cell r="AK12078" t="str">
            <v>Other VAT Question</v>
          </cell>
          <cell r="AN12078">
            <v>0</v>
          </cell>
        </row>
        <row r="12079">
          <cell r="T12079" t="str">
            <v>mbbravo</v>
          </cell>
          <cell r="AK12079" t="str">
            <v>Case Not Resolved</v>
          </cell>
          <cell r="AN12079">
            <v>0</v>
          </cell>
        </row>
        <row r="12080">
          <cell r="T12080" t="str">
            <v>mukimovt</v>
          </cell>
          <cell r="AK12080" t="str">
            <v>VAT Uploaded</v>
          </cell>
          <cell r="AN12080">
            <v>0</v>
          </cell>
        </row>
        <row r="12081">
          <cell r="T12081" t="str">
            <v>mukimovt</v>
          </cell>
          <cell r="AK12081" t="str">
            <v>Waiting for proof</v>
          </cell>
          <cell r="AN12081">
            <v>0</v>
          </cell>
        </row>
        <row r="12082">
          <cell r="T12082" t="str">
            <v>yuqhuang</v>
          </cell>
          <cell r="AK12082" t="str">
            <v>Case Not Resolved</v>
          </cell>
          <cell r="AN12082">
            <v>0</v>
          </cell>
        </row>
        <row r="12083">
          <cell r="T12083" t="str">
            <v>immatte</v>
          </cell>
          <cell r="AK12083" t="str">
            <v>Other - No Applicable Reason Code</v>
          </cell>
          <cell r="AN12083">
            <v>0</v>
          </cell>
        </row>
        <row r="12084">
          <cell r="T12084" t="str">
            <v>yitingc</v>
          </cell>
          <cell r="AK12084" t="str">
            <v>Case Not Resolved</v>
          </cell>
          <cell r="AN12084">
            <v>0</v>
          </cell>
        </row>
        <row r="12085">
          <cell r="T12085" t="str">
            <v>hashen</v>
          </cell>
          <cell r="AK12085" t="str">
            <v>Case Not Resolved</v>
          </cell>
          <cell r="AN12085">
            <v>0</v>
          </cell>
        </row>
        <row r="12086">
          <cell r="T12086" t="str">
            <v>yitingc</v>
          </cell>
          <cell r="AK12086" t="str">
            <v>Case Not Resolved</v>
          </cell>
          <cell r="AN12086">
            <v>0</v>
          </cell>
        </row>
        <row r="12087">
          <cell r="T12087" t="str">
            <v>yitingc</v>
          </cell>
          <cell r="AK12087" t="str">
            <v>Case Not Resolved</v>
          </cell>
          <cell r="AN12087">
            <v>0</v>
          </cell>
        </row>
        <row r="12088">
          <cell r="T12088" t="str">
            <v>yuntang</v>
          </cell>
          <cell r="AK12088" t="str">
            <v>Case Not Resolved</v>
          </cell>
          <cell r="AN12088">
            <v>0</v>
          </cell>
        </row>
        <row r="12089">
          <cell r="T12089" t="str">
            <v>yitingc</v>
          </cell>
          <cell r="AK12089" t="str">
            <v>Case Not Resolved</v>
          </cell>
          <cell r="AN12089">
            <v>0</v>
          </cell>
        </row>
        <row r="12090">
          <cell r="T12090" t="str">
            <v>yitingc</v>
          </cell>
          <cell r="AK12090" t="str">
            <v>Case Not Resolved</v>
          </cell>
          <cell r="AN12090">
            <v>0</v>
          </cell>
        </row>
        <row r="12091">
          <cell r="T12091" t="str">
            <v>yuxiam</v>
          </cell>
          <cell r="AK12091" t="str">
            <v>Case Not Resolved</v>
          </cell>
          <cell r="AN12091">
            <v>0</v>
          </cell>
        </row>
        <row r="12092">
          <cell r="T12092" t="str">
            <v>sunhengy</v>
          </cell>
          <cell r="AK12092" t="str">
            <v>Not Available</v>
          </cell>
          <cell r="AN12092">
            <v>0</v>
          </cell>
        </row>
        <row r="12093">
          <cell r="T12093" t="str">
            <v>wenzchen</v>
          </cell>
          <cell r="AK12093" t="str">
            <v>Not Available</v>
          </cell>
          <cell r="AN12093">
            <v>0</v>
          </cell>
        </row>
        <row r="12094">
          <cell r="T12094" t="str">
            <v>mbbravo</v>
          </cell>
          <cell r="AK12094" t="str">
            <v>VAT Uploaded</v>
          </cell>
          <cell r="AN12094">
            <v>0</v>
          </cell>
        </row>
        <row r="12095">
          <cell r="T12095" t="str">
            <v>johnwals</v>
          </cell>
          <cell r="AK12095" t="str">
            <v>2019 UVN Proof Provided</v>
          </cell>
          <cell r="AN12095">
            <v>0</v>
          </cell>
        </row>
        <row r="12096">
          <cell r="T12096" t="str">
            <v>corkeryr</v>
          </cell>
          <cell r="AK12096" t="str">
            <v>Waiting for proof</v>
          </cell>
          <cell r="AN12096">
            <v>0</v>
          </cell>
        </row>
        <row r="12097">
          <cell r="T12097" t="str">
            <v>ninagian</v>
          </cell>
          <cell r="AK12097" t="str">
            <v>Other VAT Question</v>
          </cell>
          <cell r="AN12097">
            <v>0</v>
          </cell>
        </row>
        <row r="12098">
          <cell r="T12098" t="str">
            <v>mbbravo</v>
          </cell>
          <cell r="AK12098" t="str">
            <v>Case Not Resolved</v>
          </cell>
          <cell r="AN12098">
            <v>0</v>
          </cell>
        </row>
        <row r="12099">
          <cell r="T12099" t="str">
            <v>mbbravo</v>
          </cell>
          <cell r="AK12099" t="str">
            <v>2019 UVN No Proof or Rejected</v>
          </cell>
          <cell r="AN12099">
            <v>0</v>
          </cell>
        </row>
        <row r="12100">
          <cell r="T12100" t="str">
            <v>hashen</v>
          </cell>
          <cell r="AK12100" t="str">
            <v>Case Not Resolved</v>
          </cell>
          <cell r="AN12100">
            <v>0</v>
          </cell>
        </row>
        <row r="12101">
          <cell r="T12101" t="str">
            <v>johnwals</v>
          </cell>
          <cell r="AK12101" t="str">
            <v>Case Not Resolved</v>
          </cell>
          <cell r="AN12101">
            <v>0</v>
          </cell>
        </row>
        <row r="12102">
          <cell r="T12102" t="str">
            <v>yuqhuang</v>
          </cell>
          <cell r="AK12102" t="str">
            <v>Case Not Resolved</v>
          </cell>
          <cell r="AN12102">
            <v>0</v>
          </cell>
        </row>
        <row r="12103">
          <cell r="T12103" t="str">
            <v>wngmlu</v>
          </cell>
          <cell r="AK12103" t="str">
            <v>Case Not Resolved</v>
          </cell>
          <cell r="AN12103">
            <v>0</v>
          </cell>
        </row>
        <row r="12104">
          <cell r="T12104" t="str">
            <v>wngmlu</v>
          </cell>
          <cell r="AK12104" t="str">
            <v>Case Not Resolved</v>
          </cell>
          <cell r="AN12104">
            <v>0</v>
          </cell>
        </row>
        <row r="12105">
          <cell r="T12105" t="str">
            <v>liuwenyu</v>
          </cell>
          <cell r="AK12105" t="str">
            <v>Case Not Resolved</v>
          </cell>
          <cell r="AN12105">
            <v>0</v>
          </cell>
        </row>
        <row r="12106">
          <cell r="T12106" t="str">
            <v>lnjn</v>
          </cell>
          <cell r="AK12106" t="str">
            <v>Case Not Resolved</v>
          </cell>
          <cell r="AN12106">
            <v>1</v>
          </cell>
        </row>
        <row r="12107">
          <cell r="T12107" t="str">
            <v>chiahsl</v>
          </cell>
          <cell r="AK12107" t="str">
            <v>Case Not Resolved</v>
          </cell>
          <cell r="AN12107">
            <v>0</v>
          </cell>
        </row>
        <row r="12108">
          <cell r="T12108" t="str">
            <v>lujang</v>
          </cell>
          <cell r="AK12108" t="str">
            <v>Case Not Resolved</v>
          </cell>
          <cell r="AN12108">
            <v>0</v>
          </cell>
        </row>
        <row r="12109">
          <cell r="T12109" t="str">
            <v>mukimovt</v>
          </cell>
          <cell r="AK12109" t="str">
            <v>Giving up account</v>
          </cell>
          <cell r="AN12109">
            <v>0</v>
          </cell>
        </row>
        <row r="12110">
          <cell r="AK12110" t="str">
            <v>Case Not Resolved</v>
          </cell>
          <cell r="AN12110">
            <v>1</v>
          </cell>
        </row>
        <row r="12111">
          <cell r="AK12111" t="str">
            <v>Case Not Resolved</v>
          </cell>
          <cell r="AN12111">
            <v>1</v>
          </cell>
        </row>
        <row r="12112">
          <cell r="T12112" t="str">
            <v>wanjiali</v>
          </cell>
          <cell r="AK12112" t="str">
            <v>Not Available</v>
          </cell>
          <cell r="AN12112">
            <v>0</v>
          </cell>
        </row>
        <row r="12113">
          <cell r="T12113" t="str">
            <v>wenzchen</v>
          </cell>
          <cell r="AK12113" t="str">
            <v>2019 UVN Proof Provided</v>
          </cell>
          <cell r="AN12113">
            <v>0</v>
          </cell>
        </row>
        <row r="12114">
          <cell r="T12114" t="str">
            <v>choyi</v>
          </cell>
          <cell r="AK12114" t="str">
            <v>Not Available</v>
          </cell>
          <cell r="AN12114">
            <v>0</v>
          </cell>
        </row>
        <row r="12115">
          <cell r="T12115" t="str">
            <v>yiluh</v>
          </cell>
          <cell r="AK12115" t="str">
            <v>Not Available</v>
          </cell>
          <cell r="AN12115">
            <v>0</v>
          </cell>
        </row>
        <row r="12116">
          <cell r="T12116" t="str">
            <v>johnwals</v>
          </cell>
          <cell r="AK12116" t="str">
            <v>2019 UVN Proof Provided</v>
          </cell>
          <cell r="AN12116">
            <v>0</v>
          </cell>
        </row>
        <row r="12117">
          <cell r="T12117" t="str">
            <v>cillianc</v>
          </cell>
          <cell r="AK12117" t="str">
            <v>Waiting for proof</v>
          </cell>
          <cell r="AN12117">
            <v>5</v>
          </cell>
        </row>
        <row r="12118">
          <cell r="T12118" t="str">
            <v>ninagian</v>
          </cell>
          <cell r="AK12118" t="str">
            <v>Other VAT Question</v>
          </cell>
          <cell r="AN12118">
            <v>0</v>
          </cell>
        </row>
        <row r="12119">
          <cell r="T12119" t="str">
            <v>ninagian</v>
          </cell>
          <cell r="AK12119" t="str">
            <v>Other VAT Question</v>
          </cell>
          <cell r="AN12119">
            <v>0</v>
          </cell>
        </row>
        <row r="12120">
          <cell r="T12120" t="str">
            <v>corkeryr</v>
          </cell>
          <cell r="AK12120" t="str">
            <v>2019 UVN No Proof or Rejected</v>
          </cell>
          <cell r="AN12120">
            <v>0</v>
          </cell>
        </row>
        <row r="12121">
          <cell r="T12121" t="str">
            <v>mbbravo</v>
          </cell>
          <cell r="AK12121" t="str">
            <v>Case Not Resolved</v>
          </cell>
          <cell r="AN12121">
            <v>0</v>
          </cell>
        </row>
        <row r="12122">
          <cell r="T12122" t="str">
            <v>mukimovt</v>
          </cell>
          <cell r="AK12122" t="str">
            <v>Waiting for proof</v>
          </cell>
          <cell r="AN12122">
            <v>0</v>
          </cell>
        </row>
        <row r="12123">
          <cell r="T12123" t="str">
            <v>hashen</v>
          </cell>
          <cell r="AK12123" t="str">
            <v>Case Not Resolved</v>
          </cell>
          <cell r="AN12123">
            <v>0</v>
          </cell>
        </row>
        <row r="12124">
          <cell r="T12124" t="str">
            <v>hashen</v>
          </cell>
          <cell r="AK12124" t="str">
            <v>VAT Uploaded</v>
          </cell>
          <cell r="AN12124">
            <v>0</v>
          </cell>
        </row>
        <row r="12125">
          <cell r="T12125" t="str">
            <v>yuxiam</v>
          </cell>
          <cell r="AK12125" t="str">
            <v>Case Not Resolved</v>
          </cell>
          <cell r="AN12125">
            <v>0</v>
          </cell>
        </row>
        <row r="12126">
          <cell r="T12126" t="str">
            <v>xiaogren</v>
          </cell>
          <cell r="AK12126" t="str">
            <v>Case Not Resolved</v>
          </cell>
          <cell r="AN12126">
            <v>0</v>
          </cell>
        </row>
        <row r="12127">
          <cell r="T12127" t="str">
            <v>immatte</v>
          </cell>
          <cell r="AK12127" t="str">
            <v>Other - No Applicable Reason Code</v>
          </cell>
          <cell r="AN12127">
            <v>0</v>
          </cell>
        </row>
        <row r="12128">
          <cell r="T12128" t="str">
            <v>liuwenyu</v>
          </cell>
          <cell r="AK12128" t="str">
            <v>Not Available</v>
          </cell>
          <cell r="AN12128">
            <v>0</v>
          </cell>
        </row>
        <row r="12129">
          <cell r="T12129" t="str">
            <v>qiweiyi</v>
          </cell>
          <cell r="AK12129" t="str">
            <v>Not Available</v>
          </cell>
          <cell r="AN12129">
            <v>0</v>
          </cell>
        </row>
        <row r="12130">
          <cell r="T12130" t="str">
            <v>wenzchen</v>
          </cell>
          <cell r="AK12130" t="str">
            <v>Not Available</v>
          </cell>
          <cell r="AN12130">
            <v>0</v>
          </cell>
        </row>
        <row r="12131">
          <cell r="AK12131" t="str">
            <v>2019 UVN Proof Provided</v>
          </cell>
          <cell r="AN12131">
            <v>0</v>
          </cell>
        </row>
        <row r="12132">
          <cell r="T12132" t="str">
            <v>johnwals</v>
          </cell>
          <cell r="AK12132" t="str">
            <v>2019 UVN Proof Provided</v>
          </cell>
          <cell r="AN12132">
            <v>0</v>
          </cell>
        </row>
        <row r="12133">
          <cell r="T12133" t="str">
            <v>mukimovt</v>
          </cell>
          <cell r="AK12133" t="str">
            <v>Other VAT Question</v>
          </cell>
          <cell r="AN12133">
            <v>0</v>
          </cell>
        </row>
        <row r="12134">
          <cell r="T12134" t="str">
            <v>johnwals</v>
          </cell>
          <cell r="AK12134" t="str">
            <v>Unresponsive Seller</v>
          </cell>
          <cell r="AN12134">
            <v>0</v>
          </cell>
        </row>
        <row r="12135">
          <cell r="T12135" t="str">
            <v>johnwals</v>
          </cell>
          <cell r="AK12135" t="str">
            <v>Unresponsive Seller</v>
          </cell>
          <cell r="AN12135">
            <v>0</v>
          </cell>
        </row>
        <row r="12136">
          <cell r="T12136" t="str">
            <v>johnwals</v>
          </cell>
          <cell r="AK12136" t="str">
            <v>VAT Uploaded</v>
          </cell>
          <cell r="AN12136">
            <v>0</v>
          </cell>
        </row>
        <row r="12137">
          <cell r="T12137" t="str">
            <v>yitingc</v>
          </cell>
          <cell r="AK12137" t="str">
            <v>Case Not Resolved</v>
          </cell>
          <cell r="AN12137">
            <v>0</v>
          </cell>
        </row>
        <row r="12138">
          <cell r="T12138" t="str">
            <v>wngmlu</v>
          </cell>
          <cell r="AK12138" t="str">
            <v>Case Not Resolved</v>
          </cell>
          <cell r="AN12138">
            <v>0</v>
          </cell>
        </row>
        <row r="12139">
          <cell r="T12139" t="str">
            <v>lisiqun</v>
          </cell>
          <cell r="AK12139" t="str">
            <v>Waiting for proof</v>
          </cell>
          <cell r="AN12139">
            <v>0</v>
          </cell>
        </row>
        <row r="12140">
          <cell r="T12140" t="str">
            <v>yitingc</v>
          </cell>
          <cell r="AK12140" t="str">
            <v>Case Not Resolved</v>
          </cell>
          <cell r="AN12140">
            <v>0</v>
          </cell>
        </row>
        <row r="12141">
          <cell r="T12141" t="str">
            <v>yitingc</v>
          </cell>
          <cell r="AK12141" t="str">
            <v>Case Not Resolved</v>
          </cell>
          <cell r="AN12141">
            <v>0</v>
          </cell>
        </row>
        <row r="12142">
          <cell r="T12142" t="str">
            <v>yitingc</v>
          </cell>
          <cell r="AK12142" t="str">
            <v>Case Not Resolved</v>
          </cell>
          <cell r="AN12142">
            <v>0</v>
          </cell>
        </row>
        <row r="12143">
          <cell r="T12143" t="str">
            <v>johnwals</v>
          </cell>
          <cell r="AK12143" t="str">
            <v>2019 UVN Proof Provided</v>
          </cell>
          <cell r="AN12143">
            <v>0</v>
          </cell>
        </row>
        <row r="12144">
          <cell r="T12144" t="str">
            <v>lnjn</v>
          </cell>
          <cell r="AK12144" t="str">
            <v>Case Not Resolved</v>
          </cell>
          <cell r="AN12144">
            <v>1</v>
          </cell>
        </row>
        <row r="12145">
          <cell r="T12145" t="str">
            <v>wazhao</v>
          </cell>
          <cell r="AK12145" t="str">
            <v>Case Not Resolved</v>
          </cell>
          <cell r="AN12145">
            <v>0</v>
          </cell>
        </row>
        <row r="12146">
          <cell r="T12146" t="str">
            <v>immatte</v>
          </cell>
          <cell r="AK12146" t="str">
            <v>Other VAT Question</v>
          </cell>
          <cell r="AN12146">
            <v>0</v>
          </cell>
        </row>
        <row r="12147">
          <cell r="T12147" t="str">
            <v>yitingc</v>
          </cell>
          <cell r="AK12147" t="str">
            <v>Case Not Resolved</v>
          </cell>
          <cell r="AN12147">
            <v>0</v>
          </cell>
        </row>
        <row r="12148">
          <cell r="T12148" t="str">
            <v>lujang</v>
          </cell>
          <cell r="AK12148" t="str">
            <v>Case Not Resolved</v>
          </cell>
          <cell r="AN12148">
            <v>0</v>
          </cell>
        </row>
        <row r="12149">
          <cell r="T12149" t="str">
            <v>chiahsl</v>
          </cell>
          <cell r="AK12149" t="str">
            <v>Case Not Resolved</v>
          </cell>
          <cell r="AN12149">
            <v>0</v>
          </cell>
        </row>
        <row r="12150">
          <cell r="T12150" t="str">
            <v>yuxiam</v>
          </cell>
          <cell r="AK12150" t="str">
            <v>Case Not Resolved</v>
          </cell>
          <cell r="AN12150">
            <v>0</v>
          </cell>
        </row>
        <row r="12151">
          <cell r="T12151" t="str">
            <v>yitingc</v>
          </cell>
          <cell r="AK12151" t="str">
            <v>Case Not Resolved</v>
          </cell>
          <cell r="AN12151">
            <v>0</v>
          </cell>
        </row>
        <row r="12152">
          <cell r="T12152" t="str">
            <v>yuxiam</v>
          </cell>
          <cell r="AK12152" t="str">
            <v>Case Not Resolved</v>
          </cell>
          <cell r="AN12152">
            <v>0</v>
          </cell>
        </row>
        <row r="12153">
          <cell r="AK12153" t="str">
            <v>Case Not Resolved</v>
          </cell>
          <cell r="AN12153">
            <v>1</v>
          </cell>
        </row>
        <row r="12154">
          <cell r="T12154" t="str">
            <v>hashen</v>
          </cell>
          <cell r="AK12154" t="str">
            <v>Not Available</v>
          </cell>
          <cell r="AN12154">
            <v>0</v>
          </cell>
        </row>
        <row r="12155">
          <cell r="T12155" t="str">
            <v>lnjn</v>
          </cell>
          <cell r="AK12155" t="str">
            <v>Not Available</v>
          </cell>
          <cell r="AN12155">
            <v>0</v>
          </cell>
        </row>
        <row r="12156">
          <cell r="T12156" t="str">
            <v>yiluh</v>
          </cell>
          <cell r="AK12156" t="str">
            <v>Not Available</v>
          </cell>
          <cell r="AN12156">
            <v>0</v>
          </cell>
        </row>
        <row r="12157">
          <cell r="T12157" t="str">
            <v>wenzchen</v>
          </cell>
          <cell r="AK12157" t="str">
            <v>2019 UVN Proof Provided</v>
          </cell>
          <cell r="AN12157">
            <v>0</v>
          </cell>
        </row>
        <row r="12158">
          <cell r="T12158" t="str">
            <v>mbbravo</v>
          </cell>
          <cell r="AK12158" t="str">
            <v>VAT Uploaded</v>
          </cell>
          <cell r="AN12158">
            <v>0</v>
          </cell>
        </row>
        <row r="12159">
          <cell r="T12159" t="str">
            <v>johnwals</v>
          </cell>
          <cell r="AK12159" t="str">
            <v>Case Not Resolved</v>
          </cell>
          <cell r="AN12159">
            <v>1</v>
          </cell>
        </row>
        <row r="12160">
          <cell r="T12160" t="str">
            <v>mukimovt</v>
          </cell>
          <cell r="AK12160" t="str">
            <v>VAT Uploaded</v>
          </cell>
          <cell r="AN12160">
            <v>0</v>
          </cell>
        </row>
        <row r="12161">
          <cell r="T12161" t="str">
            <v>johnwals</v>
          </cell>
          <cell r="AK12161" t="str">
            <v>Unresponsive Seller</v>
          </cell>
          <cell r="AN12161">
            <v>0</v>
          </cell>
        </row>
        <row r="12162">
          <cell r="T12162" t="str">
            <v>johnwals</v>
          </cell>
          <cell r="AK12162" t="str">
            <v>Case Not Resolved</v>
          </cell>
          <cell r="AN12162">
            <v>0</v>
          </cell>
        </row>
        <row r="12163">
          <cell r="T12163" t="str">
            <v>mbbravo</v>
          </cell>
          <cell r="AK12163" t="str">
            <v>2019 UVN No Proof or Rejected</v>
          </cell>
          <cell r="AN12163">
            <v>0</v>
          </cell>
        </row>
        <row r="12164">
          <cell r="T12164" t="str">
            <v>corkeryr</v>
          </cell>
          <cell r="AK12164" t="str">
            <v>2019 UVN No Proof or Rejected</v>
          </cell>
          <cell r="AN12164">
            <v>0</v>
          </cell>
        </row>
        <row r="12165">
          <cell r="T12165" t="str">
            <v>mbbravo</v>
          </cell>
          <cell r="AK12165" t="str">
            <v>Case Not Resolved</v>
          </cell>
          <cell r="AN12165">
            <v>0</v>
          </cell>
        </row>
        <row r="12166">
          <cell r="T12166" t="str">
            <v>hashen</v>
          </cell>
          <cell r="AK12166" t="str">
            <v>Case Not Resolved</v>
          </cell>
          <cell r="AN12166">
            <v>0</v>
          </cell>
        </row>
        <row r="12167">
          <cell r="T12167" t="str">
            <v>johnwals</v>
          </cell>
          <cell r="AK12167" t="str">
            <v>Case Not Resolved</v>
          </cell>
          <cell r="AN12167">
            <v>0</v>
          </cell>
        </row>
        <row r="12168">
          <cell r="T12168" t="str">
            <v>wazhao</v>
          </cell>
          <cell r="AK12168" t="str">
            <v>Case Not Resolved</v>
          </cell>
          <cell r="AN12168">
            <v>0</v>
          </cell>
        </row>
        <row r="12169">
          <cell r="T12169" t="str">
            <v>mukimovt</v>
          </cell>
          <cell r="AK12169" t="str">
            <v>Waiting for proof</v>
          </cell>
          <cell r="AN12169">
            <v>0</v>
          </cell>
        </row>
        <row r="12170">
          <cell r="T12170" t="str">
            <v>yitingc</v>
          </cell>
          <cell r="AK12170" t="str">
            <v>Case Not Resolved</v>
          </cell>
          <cell r="AN12170">
            <v>0</v>
          </cell>
        </row>
        <row r="12171">
          <cell r="T12171" t="str">
            <v>yitingc</v>
          </cell>
          <cell r="AK12171" t="str">
            <v>Case Not Resolved</v>
          </cell>
          <cell r="AN12171">
            <v>0</v>
          </cell>
        </row>
        <row r="12172">
          <cell r="T12172" t="str">
            <v>yitingc</v>
          </cell>
          <cell r="AK12172" t="str">
            <v>Case Not Resolved</v>
          </cell>
          <cell r="AN12172">
            <v>0</v>
          </cell>
        </row>
        <row r="12173">
          <cell r="T12173" t="str">
            <v>yitingc</v>
          </cell>
          <cell r="AK12173" t="str">
            <v>Valid proof provided</v>
          </cell>
          <cell r="AN12173">
            <v>0</v>
          </cell>
        </row>
        <row r="12174">
          <cell r="T12174" t="str">
            <v>yitingc</v>
          </cell>
          <cell r="AK12174" t="str">
            <v>Case Not Resolved</v>
          </cell>
          <cell r="AN12174">
            <v>0</v>
          </cell>
        </row>
        <row r="12175">
          <cell r="T12175" t="str">
            <v>chiahsl</v>
          </cell>
          <cell r="AK12175" t="str">
            <v>Case Not Resolved</v>
          </cell>
          <cell r="AN12175">
            <v>0</v>
          </cell>
        </row>
        <row r="12176">
          <cell r="T12176" t="str">
            <v>chiahsl</v>
          </cell>
          <cell r="AK12176" t="str">
            <v>Case Not Resolved</v>
          </cell>
          <cell r="AN12176">
            <v>0</v>
          </cell>
        </row>
        <row r="12177">
          <cell r="T12177" t="str">
            <v>xinru</v>
          </cell>
          <cell r="AK12177" t="str">
            <v>Not Available</v>
          </cell>
          <cell r="AN12177">
            <v>0</v>
          </cell>
        </row>
        <row r="12178">
          <cell r="AK12178" t="str">
            <v>Case Not Resolved</v>
          </cell>
          <cell r="AN12178">
            <v>1</v>
          </cell>
        </row>
        <row r="12179">
          <cell r="T12179" t="str">
            <v>lnjn</v>
          </cell>
          <cell r="AK12179" t="str">
            <v>Not Available</v>
          </cell>
          <cell r="AN12179">
            <v>0</v>
          </cell>
        </row>
        <row r="12180">
          <cell r="T12180" t="str">
            <v>johnwals</v>
          </cell>
          <cell r="AK12180" t="str">
            <v>VAT Uploaded</v>
          </cell>
          <cell r="AN12180">
            <v>0</v>
          </cell>
        </row>
        <row r="12181">
          <cell r="AK12181" t="str">
            <v>Case Not Resolved</v>
          </cell>
          <cell r="AN12181">
            <v>1</v>
          </cell>
        </row>
        <row r="12182">
          <cell r="T12182" t="str">
            <v>myilun</v>
          </cell>
          <cell r="AK12182" t="str">
            <v>Not Available</v>
          </cell>
          <cell r="AN12182">
            <v>0</v>
          </cell>
        </row>
        <row r="12183">
          <cell r="T12183" t="str">
            <v>johnwals</v>
          </cell>
          <cell r="AK12183" t="str">
            <v>2019 UVN Proof Provided</v>
          </cell>
          <cell r="AN12183">
            <v>0</v>
          </cell>
        </row>
        <row r="12184">
          <cell r="T12184" t="str">
            <v>johnwals</v>
          </cell>
          <cell r="AK12184" t="str">
            <v>VAT Uploaded</v>
          </cell>
          <cell r="AN12184">
            <v>0</v>
          </cell>
        </row>
        <row r="12185">
          <cell r="T12185" t="str">
            <v>mukimovt</v>
          </cell>
          <cell r="AK12185" t="str">
            <v>2019 UVN Proof Provided</v>
          </cell>
          <cell r="AN12185">
            <v>0</v>
          </cell>
        </row>
        <row r="12186">
          <cell r="T12186" t="str">
            <v>hashen</v>
          </cell>
          <cell r="AK12186" t="str">
            <v>Case Not Resolved</v>
          </cell>
          <cell r="AN12186">
            <v>0</v>
          </cell>
        </row>
        <row r="12187">
          <cell r="T12187" t="str">
            <v>hashen</v>
          </cell>
          <cell r="AK12187" t="str">
            <v>Case Not Resolved</v>
          </cell>
          <cell r="AN12187">
            <v>0</v>
          </cell>
        </row>
        <row r="12188">
          <cell r="T12188" t="str">
            <v>hashen</v>
          </cell>
          <cell r="AK12188" t="str">
            <v>Case Not Resolved</v>
          </cell>
          <cell r="AN12188">
            <v>0</v>
          </cell>
        </row>
        <row r="12189">
          <cell r="T12189" t="str">
            <v>johnwals</v>
          </cell>
          <cell r="AK12189" t="str">
            <v>Case Not Resolved</v>
          </cell>
          <cell r="AN12189">
            <v>0</v>
          </cell>
        </row>
        <row r="12190">
          <cell r="T12190" t="str">
            <v>lnjn</v>
          </cell>
          <cell r="AK12190" t="str">
            <v>Case Not Resolved</v>
          </cell>
          <cell r="AN12190">
            <v>1</v>
          </cell>
        </row>
        <row r="12191">
          <cell r="T12191" t="str">
            <v>ddanma</v>
          </cell>
          <cell r="AK12191" t="str">
            <v>Case Not Resolved</v>
          </cell>
          <cell r="AN12191">
            <v>0</v>
          </cell>
        </row>
        <row r="12192">
          <cell r="T12192" t="str">
            <v>yitingc</v>
          </cell>
          <cell r="AK12192" t="str">
            <v>Case Not Resolved</v>
          </cell>
          <cell r="AN12192">
            <v>0</v>
          </cell>
        </row>
        <row r="12193">
          <cell r="T12193" t="str">
            <v>yuntang</v>
          </cell>
          <cell r="AK12193" t="str">
            <v>Case Not Resolved</v>
          </cell>
          <cell r="AN12193">
            <v>0</v>
          </cell>
        </row>
        <row r="12194">
          <cell r="T12194" t="str">
            <v>corkeryr</v>
          </cell>
          <cell r="AK12194" t="str">
            <v>Unresponsive Seller</v>
          </cell>
          <cell r="AN12194">
            <v>0</v>
          </cell>
        </row>
        <row r="12195">
          <cell r="T12195" t="str">
            <v>yitingc</v>
          </cell>
          <cell r="AK12195" t="str">
            <v>Case Not Resolved</v>
          </cell>
          <cell r="AN12195">
            <v>0</v>
          </cell>
        </row>
        <row r="12196">
          <cell r="T12196" t="str">
            <v>wingkwal</v>
          </cell>
          <cell r="AK12196" t="str">
            <v>Case Not Resolved</v>
          </cell>
          <cell r="AN12196">
            <v>0</v>
          </cell>
        </row>
        <row r="12197">
          <cell r="T12197" t="str">
            <v>yuxiam</v>
          </cell>
          <cell r="AK12197" t="str">
            <v>Case Not Resolved</v>
          </cell>
          <cell r="AN12197">
            <v>0</v>
          </cell>
        </row>
        <row r="12198">
          <cell r="T12198" t="str">
            <v>lujang</v>
          </cell>
          <cell r="AK12198" t="str">
            <v>Case Not Resolved</v>
          </cell>
          <cell r="AN12198">
            <v>0</v>
          </cell>
        </row>
        <row r="12199">
          <cell r="T12199" t="str">
            <v>yuxiam</v>
          </cell>
          <cell r="AK12199" t="str">
            <v>Case Not Resolved</v>
          </cell>
          <cell r="AN12199">
            <v>0</v>
          </cell>
        </row>
        <row r="12200">
          <cell r="T12200" t="str">
            <v>yuxiam</v>
          </cell>
          <cell r="AK12200" t="str">
            <v>Case Not Resolved</v>
          </cell>
          <cell r="AN12200">
            <v>0</v>
          </cell>
        </row>
        <row r="12201">
          <cell r="T12201" t="str">
            <v>yumengya</v>
          </cell>
          <cell r="AK12201" t="str">
            <v>Not Available</v>
          </cell>
          <cell r="AN12201">
            <v>0</v>
          </cell>
        </row>
        <row r="12202">
          <cell r="T12202" t="str">
            <v>corkeryr</v>
          </cell>
          <cell r="AK12202" t="str">
            <v>2019 UVN Proof Provided</v>
          </cell>
          <cell r="AN12202">
            <v>0</v>
          </cell>
        </row>
        <row r="12203">
          <cell r="T12203" t="str">
            <v>zhaoyua</v>
          </cell>
          <cell r="AK12203" t="str">
            <v>Not Available</v>
          </cell>
          <cell r="AN12203">
            <v>0</v>
          </cell>
        </row>
        <row r="12204">
          <cell r="AK12204" t="str">
            <v>Case Not Resolved</v>
          </cell>
          <cell r="AN12204">
            <v>1</v>
          </cell>
        </row>
        <row r="12205">
          <cell r="T12205" t="str">
            <v>sunhengy</v>
          </cell>
          <cell r="AK12205" t="str">
            <v>Not Available</v>
          </cell>
          <cell r="AN12205">
            <v>0</v>
          </cell>
        </row>
        <row r="12206">
          <cell r="AK12206" t="str">
            <v>Case Not Resolved</v>
          </cell>
          <cell r="AN12206">
            <v>0</v>
          </cell>
        </row>
        <row r="12207">
          <cell r="T12207" t="str">
            <v>hashen</v>
          </cell>
          <cell r="AK12207" t="str">
            <v>Case Not Resolved</v>
          </cell>
          <cell r="AN12207">
            <v>0</v>
          </cell>
        </row>
        <row r="12208">
          <cell r="T12208" t="str">
            <v>johnwals</v>
          </cell>
          <cell r="AK12208" t="str">
            <v>Unresponsive Seller</v>
          </cell>
          <cell r="AN12208">
            <v>0</v>
          </cell>
        </row>
        <row r="12209">
          <cell r="T12209" t="str">
            <v>cillianc</v>
          </cell>
          <cell r="AK12209" t="str">
            <v>2019 UVN No Proof or Rejected</v>
          </cell>
          <cell r="AN12209">
            <v>1</v>
          </cell>
        </row>
        <row r="12210">
          <cell r="T12210" t="str">
            <v>cillianc</v>
          </cell>
          <cell r="AK12210" t="str">
            <v>2019 UVN No Proof or Rejected</v>
          </cell>
          <cell r="AN12210">
            <v>0</v>
          </cell>
        </row>
        <row r="12211">
          <cell r="T12211" t="str">
            <v>hashen</v>
          </cell>
          <cell r="AK12211" t="str">
            <v>Case Not Resolved</v>
          </cell>
          <cell r="AN12211">
            <v>0</v>
          </cell>
        </row>
        <row r="12212">
          <cell r="T12212" t="str">
            <v>yitingc</v>
          </cell>
          <cell r="AK12212" t="str">
            <v>Case Not Resolved</v>
          </cell>
          <cell r="AN12212">
            <v>0</v>
          </cell>
        </row>
        <row r="12213">
          <cell r="T12213" t="str">
            <v>yitingc</v>
          </cell>
          <cell r="AK12213" t="str">
            <v>Case Not Resolved</v>
          </cell>
          <cell r="AN12213">
            <v>0</v>
          </cell>
        </row>
        <row r="12214">
          <cell r="T12214" t="str">
            <v>wngmlu</v>
          </cell>
          <cell r="AK12214" t="str">
            <v>Case Not Resolved</v>
          </cell>
          <cell r="AN12214">
            <v>0</v>
          </cell>
        </row>
        <row r="12215">
          <cell r="T12215" t="str">
            <v>yuqhuang</v>
          </cell>
          <cell r="AK12215" t="str">
            <v>Case Not Resolved</v>
          </cell>
          <cell r="AN12215">
            <v>0</v>
          </cell>
        </row>
        <row r="12216">
          <cell r="T12216" t="str">
            <v>xiaogren</v>
          </cell>
          <cell r="AK12216" t="str">
            <v>Case Not Resolved</v>
          </cell>
          <cell r="AN12216">
            <v>0</v>
          </cell>
        </row>
        <row r="12217">
          <cell r="T12217" t="str">
            <v>yuxiam</v>
          </cell>
          <cell r="AK12217" t="str">
            <v>Case Not Resolved</v>
          </cell>
          <cell r="AN12217">
            <v>0</v>
          </cell>
        </row>
        <row r="12218">
          <cell r="T12218" t="str">
            <v>wenzchen</v>
          </cell>
          <cell r="AK12218" t="str">
            <v>Not Available</v>
          </cell>
          <cell r="AN12218">
            <v>0</v>
          </cell>
        </row>
        <row r="12219">
          <cell r="AK12219" t="str">
            <v>Case Not Resolved</v>
          </cell>
          <cell r="AN12219">
            <v>1</v>
          </cell>
        </row>
        <row r="12220">
          <cell r="AK12220" t="str">
            <v>Case Not Resolved</v>
          </cell>
          <cell r="AN12220">
            <v>1</v>
          </cell>
        </row>
        <row r="12221">
          <cell r="T12221" t="str">
            <v>xiaogren</v>
          </cell>
          <cell r="AK12221" t="str">
            <v>2019 UVN No Proof or Rejected</v>
          </cell>
          <cell r="AN12221">
            <v>0</v>
          </cell>
        </row>
        <row r="12222">
          <cell r="T12222" t="str">
            <v>mbbravo</v>
          </cell>
          <cell r="AK12222" t="str">
            <v>VAT Uploaded</v>
          </cell>
          <cell r="AN12222">
            <v>3</v>
          </cell>
        </row>
        <row r="12223">
          <cell r="T12223" t="str">
            <v>johnwals</v>
          </cell>
          <cell r="AK12223" t="str">
            <v>2019 UVN Proof Provided</v>
          </cell>
          <cell r="AN12223">
            <v>0</v>
          </cell>
        </row>
        <row r="12224">
          <cell r="T12224" t="str">
            <v>johnwals</v>
          </cell>
          <cell r="AK12224" t="str">
            <v>Giving up account</v>
          </cell>
          <cell r="AN12224">
            <v>0</v>
          </cell>
        </row>
        <row r="12225">
          <cell r="T12225" t="str">
            <v>mbbravo</v>
          </cell>
          <cell r="AK12225" t="str">
            <v>Case Not Resolved</v>
          </cell>
          <cell r="AN12225">
            <v>0</v>
          </cell>
        </row>
        <row r="12226">
          <cell r="T12226" t="str">
            <v>hashen</v>
          </cell>
          <cell r="AK12226" t="str">
            <v>Case Not Resolved</v>
          </cell>
          <cell r="AN12226">
            <v>0</v>
          </cell>
        </row>
        <row r="12227">
          <cell r="T12227" t="str">
            <v>yitingc</v>
          </cell>
          <cell r="AK12227" t="str">
            <v>Case Not Resolved</v>
          </cell>
          <cell r="AN12227">
            <v>0</v>
          </cell>
        </row>
        <row r="12228">
          <cell r="T12228" t="str">
            <v>hashen</v>
          </cell>
          <cell r="AK12228" t="str">
            <v>Case Not Resolved</v>
          </cell>
          <cell r="AN12228">
            <v>0</v>
          </cell>
        </row>
        <row r="12229">
          <cell r="T12229" t="str">
            <v>yuntang</v>
          </cell>
          <cell r="AK12229" t="str">
            <v>Case Not Resolved</v>
          </cell>
          <cell r="AN12229">
            <v>0</v>
          </cell>
        </row>
        <row r="12230">
          <cell r="T12230" t="str">
            <v>wngmlu</v>
          </cell>
          <cell r="AK12230" t="str">
            <v>Valid proof provided</v>
          </cell>
          <cell r="AN12230">
            <v>0</v>
          </cell>
        </row>
        <row r="12231">
          <cell r="T12231" t="str">
            <v>luyingao</v>
          </cell>
          <cell r="AK12231" t="str">
            <v>Case Not Resolved</v>
          </cell>
          <cell r="AN12231">
            <v>0</v>
          </cell>
        </row>
        <row r="12232">
          <cell r="T12232" t="str">
            <v>yitingc</v>
          </cell>
          <cell r="AK12232" t="str">
            <v>Case Not Resolved</v>
          </cell>
          <cell r="AN12232">
            <v>0</v>
          </cell>
        </row>
        <row r="12233">
          <cell r="T12233" t="str">
            <v>xinru</v>
          </cell>
          <cell r="AK12233" t="str">
            <v>Not Available</v>
          </cell>
          <cell r="AN12233">
            <v>0</v>
          </cell>
        </row>
        <row r="12234">
          <cell r="AK12234" t="str">
            <v>Case Not Resolved</v>
          </cell>
          <cell r="AN12234">
            <v>1</v>
          </cell>
        </row>
        <row r="12235">
          <cell r="T12235" t="str">
            <v>yumengya</v>
          </cell>
          <cell r="AK12235" t="str">
            <v>Other VAT Question</v>
          </cell>
          <cell r="AN12235">
            <v>0</v>
          </cell>
        </row>
        <row r="12236">
          <cell r="T12236" t="str">
            <v>mbbravo</v>
          </cell>
          <cell r="AK12236" t="str">
            <v>VAT Uploaded</v>
          </cell>
          <cell r="AN12236">
            <v>0</v>
          </cell>
        </row>
        <row r="12237">
          <cell r="T12237" t="str">
            <v>mbbravo</v>
          </cell>
          <cell r="AK12237" t="str">
            <v>VAT Uploaded</v>
          </cell>
          <cell r="AN12237">
            <v>0</v>
          </cell>
        </row>
        <row r="12238">
          <cell r="T12238" t="str">
            <v>hashen</v>
          </cell>
          <cell r="AK12238" t="str">
            <v>Case Not Resolved</v>
          </cell>
          <cell r="AN12238">
            <v>0</v>
          </cell>
        </row>
        <row r="12239">
          <cell r="T12239" t="str">
            <v>mukimovt</v>
          </cell>
          <cell r="AK12239" t="str">
            <v>2019 UVN Proof Provided</v>
          </cell>
          <cell r="AN12239">
            <v>0</v>
          </cell>
        </row>
        <row r="12240">
          <cell r="T12240" t="str">
            <v>johnwals</v>
          </cell>
          <cell r="AK12240" t="str">
            <v>2019 UVN No Proof or Rejected</v>
          </cell>
          <cell r="AN12240">
            <v>0</v>
          </cell>
        </row>
        <row r="12241">
          <cell r="T12241" t="str">
            <v>cillianc</v>
          </cell>
          <cell r="AK12241" t="str">
            <v>Valid proof provided</v>
          </cell>
          <cell r="AN12241">
            <v>0</v>
          </cell>
        </row>
        <row r="12242">
          <cell r="T12242" t="str">
            <v>ninagian</v>
          </cell>
          <cell r="AK12242" t="str">
            <v>Other VAT Question</v>
          </cell>
          <cell r="AN12242">
            <v>0</v>
          </cell>
        </row>
        <row r="12243">
          <cell r="T12243" t="str">
            <v>mukimovt</v>
          </cell>
          <cell r="AK12243" t="str">
            <v>Other VAT Question</v>
          </cell>
          <cell r="AN12243">
            <v>0</v>
          </cell>
        </row>
        <row r="12244">
          <cell r="T12244" t="str">
            <v>matyldk</v>
          </cell>
          <cell r="AK12244" t="str">
            <v>Not Available</v>
          </cell>
          <cell r="AN12244">
            <v>0</v>
          </cell>
        </row>
        <row r="12245">
          <cell r="T12245" t="str">
            <v>amzcri</v>
          </cell>
          <cell r="AK12245" t="str">
            <v>Other - No Applicable Reason Code</v>
          </cell>
          <cell r="AN12245">
            <v>0</v>
          </cell>
        </row>
        <row r="12246">
          <cell r="T12246" t="str">
            <v>yumengya</v>
          </cell>
          <cell r="AK12246" t="str">
            <v>Case Not Resolved</v>
          </cell>
          <cell r="AN12246">
            <v>0</v>
          </cell>
        </row>
        <row r="12247">
          <cell r="T12247" t="str">
            <v>wngmlu</v>
          </cell>
          <cell r="AK12247" t="str">
            <v>Case Not Resolved</v>
          </cell>
          <cell r="AN12247">
            <v>0</v>
          </cell>
        </row>
        <row r="12248">
          <cell r="T12248" t="str">
            <v>liuwenyu</v>
          </cell>
          <cell r="AK12248" t="str">
            <v>Valid proof provided</v>
          </cell>
          <cell r="AN12248">
            <v>0</v>
          </cell>
        </row>
        <row r="12249">
          <cell r="T12249" t="str">
            <v>yuxiam</v>
          </cell>
          <cell r="AK12249" t="str">
            <v>Case Not Resolved</v>
          </cell>
          <cell r="AN12249">
            <v>0</v>
          </cell>
        </row>
        <row r="12250">
          <cell r="T12250" t="str">
            <v>lujang</v>
          </cell>
          <cell r="AK12250" t="str">
            <v>Case Not Resolved</v>
          </cell>
          <cell r="AN12250">
            <v>0</v>
          </cell>
        </row>
        <row r="12251">
          <cell r="T12251" t="str">
            <v>johnwals</v>
          </cell>
          <cell r="AK12251" t="str">
            <v>Other VAT Question</v>
          </cell>
          <cell r="AN12251">
            <v>0</v>
          </cell>
        </row>
        <row r="12252">
          <cell r="T12252" t="str">
            <v>johnwals</v>
          </cell>
          <cell r="AK12252" t="str">
            <v>VAT Uploaded</v>
          </cell>
          <cell r="AN12252">
            <v>0</v>
          </cell>
        </row>
        <row r="12253">
          <cell r="T12253" t="str">
            <v>ninagian</v>
          </cell>
          <cell r="AK12253" t="str">
            <v>Other VAT Question</v>
          </cell>
          <cell r="AN12253">
            <v>0</v>
          </cell>
        </row>
        <row r="12254">
          <cell r="T12254" t="str">
            <v>yuqhuang</v>
          </cell>
          <cell r="AK12254" t="str">
            <v>Case Not Resolved</v>
          </cell>
          <cell r="AN12254">
            <v>0</v>
          </cell>
        </row>
        <row r="12255">
          <cell r="T12255" t="str">
            <v>yitingc</v>
          </cell>
          <cell r="AK12255" t="str">
            <v>Case Not Resolved</v>
          </cell>
          <cell r="AN12255">
            <v>0</v>
          </cell>
        </row>
        <row r="12256">
          <cell r="T12256" t="str">
            <v>yitingc</v>
          </cell>
          <cell r="AK12256" t="str">
            <v>Case Not Resolved</v>
          </cell>
          <cell r="AN12256">
            <v>0</v>
          </cell>
        </row>
        <row r="12257">
          <cell r="T12257" t="str">
            <v>lujang</v>
          </cell>
          <cell r="AK12257" t="str">
            <v>Case Not Resolved</v>
          </cell>
          <cell r="AN12257">
            <v>0</v>
          </cell>
        </row>
        <row r="12258">
          <cell r="T12258" t="str">
            <v>luyingao</v>
          </cell>
          <cell r="AK12258" t="str">
            <v>Case Not Resolved</v>
          </cell>
          <cell r="AN12258">
            <v>0</v>
          </cell>
        </row>
        <row r="12259">
          <cell r="T12259" t="str">
            <v>soriniss</v>
          </cell>
          <cell r="AK12259" t="str">
            <v>VAT Uploaded</v>
          </cell>
          <cell r="AN12259">
            <v>0</v>
          </cell>
        </row>
        <row r="12260">
          <cell r="T12260" t="str">
            <v>xiaogren</v>
          </cell>
          <cell r="AK12260" t="str">
            <v>Case Not Resolved</v>
          </cell>
          <cell r="AN12260">
            <v>0</v>
          </cell>
        </row>
        <row r="12261">
          <cell r="T12261" t="str">
            <v>immatte</v>
          </cell>
          <cell r="AK12261" t="str">
            <v>Other - No Applicable Reason Code</v>
          </cell>
          <cell r="AN12261">
            <v>0</v>
          </cell>
        </row>
        <row r="12262">
          <cell r="T12262" t="str">
            <v>choyi</v>
          </cell>
          <cell r="AK12262" t="str">
            <v>Not Available</v>
          </cell>
          <cell r="AN12262">
            <v>0</v>
          </cell>
        </row>
        <row r="12263">
          <cell r="T12263" t="str">
            <v>xinru</v>
          </cell>
          <cell r="AK12263" t="str">
            <v>Not Available</v>
          </cell>
          <cell r="AN12263">
            <v>0</v>
          </cell>
        </row>
        <row r="12264">
          <cell r="AK12264" t="str">
            <v>Case Not Resolved</v>
          </cell>
          <cell r="AN12264">
            <v>1</v>
          </cell>
        </row>
        <row r="12265">
          <cell r="T12265" t="str">
            <v>wingkwal</v>
          </cell>
          <cell r="AK12265" t="str">
            <v>Not Available</v>
          </cell>
          <cell r="AN12265">
            <v>0</v>
          </cell>
        </row>
        <row r="12266">
          <cell r="T12266" t="str">
            <v>johnwals</v>
          </cell>
          <cell r="AK12266" t="str">
            <v>VAT Uploaded</v>
          </cell>
          <cell r="AN12266">
            <v>0</v>
          </cell>
        </row>
        <row r="12267">
          <cell r="T12267" t="str">
            <v>mbbravo</v>
          </cell>
          <cell r="AK12267" t="str">
            <v>VAT Uploaded</v>
          </cell>
          <cell r="AN12267">
            <v>0</v>
          </cell>
        </row>
        <row r="12268">
          <cell r="AK12268" t="str">
            <v>2019 UVN No Proof or Rejected</v>
          </cell>
          <cell r="AN12268">
            <v>0</v>
          </cell>
        </row>
        <row r="12269">
          <cell r="T12269" t="str">
            <v>corkeryr</v>
          </cell>
          <cell r="AK12269" t="str">
            <v>Other VAT Question</v>
          </cell>
          <cell r="AN12269">
            <v>0</v>
          </cell>
        </row>
        <row r="12270">
          <cell r="T12270" t="str">
            <v>johnwals</v>
          </cell>
          <cell r="AK12270" t="str">
            <v>Case Not Resolved</v>
          </cell>
          <cell r="AN12270">
            <v>0</v>
          </cell>
        </row>
        <row r="12271">
          <cell r="T12271" t="str">
            <v>johnwals</v>
          </cell>
          <cell r="AK12271" t="str">
            <v>Case Not Resolved</v>
          </cell>
          <cell r="AN12271">
            <v>0</v>
          </cell>
        </row>
        <row r="12272">
          <cell r="T12272" t="str">
            <v>corkeryr</v>
          </cell>
          <cell r="AK12272" t="str">
            <v>2019 UVN No Proof or Rejected</v>
          </cell>
          <cell r="AN12272">
            <v>0</v>
          </cell>
        </row>
        <row r="12273">
          <cell r="T12273" t="str">
            <v>huini</v>
          </cell>
          <cell r="AK12273" t="str">
            <v>VAT Uploaded</v>
          </cell>
          <cell r="AN12273">
            <v>0</v>
          </cell>
        </row>
        <row r="12274">
          <cell r="T12274" t="str">
            <v>hashen</v>
          </cell>
          <cell r="AK12274" t="str">
            <v>Case Not Resolved</v>
          </cell>
          <cell r="AN12274">
            <v>0</v>
          </cell>
        </row>
        <row r="12275">
          <cell r="T12275" t="str">
            <v>liuwenyu</v>
          </cell>
          <cell r="AK12275" t="str">
            <v>Case Not Resolved</v>
          </cell>
          <cell r="AN12275">
            <v>0</v>
          </cell>
        </row>
        <row r="12276">
          <cell r="T12276" t="str">
            <v>luyingao</v>
          </cell>
          <cell r="AK12276" t="str">
            <v>Case Not Resolved</v>
          </cell>
          <cell r="AN12276">
            <v>0</v>
          </cell>
        </row>
        <row r="12277">
          <cell r="T12277" t="str">
            <v>lnjn</v>
          </cell>
          <cell r="AK12277" t="str">
            <v>Case Not Resolved</v>
          </cell>
          <cell r="AN12277">
            <v>0</v>
          </cell>
        </row>
        <row r="12278">
          <cell r="T12278" t="str">
            <v>chiahsl</v>
          </cell>
          <cell r="AK12278" t="str">
            <v>Case Not Resolved</v>
          </cell>
          <cell r="AN12278">
            <v>0</v>
          </cell>
        </row>
        <row r="12279">
          <cell r="T12279" t="str">
            <v>immatte</v>
          </cell>
          <cell r="AK12279" t="str">
            <v>Other - No Applicable Reason Code</v>
          </cell>
          <cell r="AN12279">
            <v>0</v>
          </cell>
        </row>
        <row r="12280">
          <cell r="T12280" t="str">
            <v>yitingc</v>
          </cell>
          <cell r="AK12280" t="str">
            <v>Case Not Resolved</v>
          </cell>
          <cell r="AN12280">
            <v>0</v>
          </cell>
        </row>
        <row r="12281">
          <cell r="T12281" t="str">
            <v>chilis</v>
          </cell>
          <cell r="AK12281" t="str">
            <v>Not Available</v>
          </cell>
          <cell r="AN12281">
            <v>0</v>
          </cell>
        </row>
        <row r="12282">
          <cell r="AK12282" t="str">
            <v>Case Not Resolved</v>
          </cell>
          <cell r="AN12282">
            <v>1</v>
          </cell>
        </row>
        <row r="12283">
          <cell r="AK12283" t="str">
            <v>Case Not Resolved</v>
          </cell>
          <cell r="AN12283">
            <v>0</v>
          </cell>
        </row>
        <row r="12284">
          <cell r="T12284" t="str">
            <v>mbbravo</v>
          </cell>
          <cell r="AK12284" t="str">
            <v>Giving up account</v>
          </cell>
          <cell r="AN12284">
            <v>0</v>
          </cell>
        </row>
        <row r="12285">
          <cell r="T12285" t="str">
            <v>mukimovt</v>
          </cell>
          <cell r="AK12285" t="str">
            <v>Other VAT Question</v>
          </cell>
          <cell r="AN12285">
            <v>0</v>
          </cell>
        </row>
        <row r="12286">
          <cell r="T12286" t="str">
            <v>johnwals</v>
          </cell>
          <cell r="AK12286" t="str">
            <v>Case Not Resolved</v>
          </cell>
          <cell r="AN12286">
            <v>0</v>
          </cell>
        </row>
        <row r="12287">
          <cell r="T12287" t="str">
            <v>johnwals</v>
          </cell>
          <cell r="AK12287" t="str">
            <v>Unresponsive Seller</v>
          </cell>
          <cell r="AN12287">
            <v>0</v>
          </cell>
        </row>
        <row r="12288">
          <cell r="T12288" t="str">
            <v>ninagian</v>
          </cell>
          <cell r="AK12288" t="str">
            <v>Other VAT Question</v>
          </cell>
          <cell r="AN12288">
            <v>0</v>
          </cell>
        </row>
        <row r="12289">
          <cell r="T12289" t="str">
            <v>hashen</v>
          </cell>
          <cell r="AK12289" t="str">
            <v>Case Not Resolved</v>
          </cell>
          <cell r="AN12289">
            <v>0</v>
          </cell>
        </row>
        <row r="12290">
          <cell r="T12290" t="str">
            <v>wngmlu</v>
          </cell>
          <cell r="AK12290" t="str">
            <v>Case Not Resolved</v>
          </cell>
          <cell r="AN12290">
            <v>0</v>
          </cell>
        </row>
        <row r="12291">
          <cell r="T12291" t="str">
            <v>wngmlu</v>
          </cell>
          <cell r="AK12291" t="str">
            <v>Case Not Resolved</v>
          </cell>
          <cell r="AN12291">
            <v>0</v>
          </cell>
        </row>
        <row r="12292">
          <cell r="T12292" t="str">
            <v>chenhaiw</v>
          </cell>
          <cell r="AK12292" t="str">
            <v>Case Not Resolved</v>
          </cell>
          <cell r="AN12292">
            <v>0</v>
          </cell>
        </row>
        <row r="12293">
          <cell r="T12293" t="str">
            <v>yitingc</v>
          </cell>
          <cell r="AK12293" t="str">
            <v>Case Not Resolved</v>
          </cell>
          <cell r="AN12293">
            <v>0</v>
          </cell>
        </row>
        <row r="12294">
          <cell r="T12294" t="str">
            <v>hashen</v>
          </cell>
          <cell r="AK12294" t="str">
            <v>VAT Uploaded</v>
          </cell>
          <cell r="AN12294">
            <v>0</v>
          </cell>
        </row>
        <row r="12295">
          <cell r="T12295" t="str">
            <v>ddanma</v>
          </cell>
          <cell r="AK12295" t="str">
            <v>Waiting for proof</v>
          </cell>
          <cell r="AN12295">
            <v>0</v>
          </cell>
        </row>
        <row r="12296">
          <cell r="T12296" t="str">
            <v>yitingc</v>
          </cell>
          <cell r="AK12296" t="str">
            <v>Valid proof provided</v>
          </cell>
          <cell r="AN12296">
            <v>0</v>
          </cell>
        </row>
        <row r="12297">
          <cell r="T12297" t="str">
            <v>yuxiam</v>
          </cell>
          <cell r="AK12297" t="str">
            <v>Case Not Resolved</v>
          </cell>
          <cell r="AN12297">
            <v>0</v>
          </cell>
        </row>
        <row r="12298">
          <cell r="T12298" t="str">
            <v>lujang</v>
          </cell>
          <cell r="AK12298" t="str">
            <v>Case Not Resolved</v>
          </cell>
          <cell r="AN12298">
            <v>0</v>
          </cell>
        </row>
        <row r="12299">
          <cell r="T12299" t="str">
            <v>lujang</v>
          </cell>
          <cell r="AK12299" t="str">
            <v>Case Not Resolved</v>
          </cell>
          <cell r="AN12299">
            <v>0</v>
          </cell>
        </row>
        <row r="12300">
          <cell r="AK12300" t="str">
            <v>Case Not Resolved</v>
          </cell>
          <cell r="AN12300">
            <v>0</v>
          </cell>
        </row>
        <row r="12301">
          <cell r="AK12301" t="str">
            <v>2019 UVN Proof Provided</v>
          </cell>
          <cell r="AN12301">
            <v>0</v>
          </cell>
        </row>
        <row r="12302">
          <cell r="T12302" t="str">
            <v>cillianc</v>
          </cell>
          <cell r="AK12302" t="str">
            <v>2019 UVN No Proof or Rejected</v>
          </cell>
          <cell r="AN12302">
            <v>0</v>
          </cell>
        </row>
        <row r="12303">
          <cell r="T12303" t="str">
            <v>mbbravo</v>
          </cell>
          <cell r="AK12303" t="str">
            <v>VAT Uploaded</v>
          </cell>
          <cell r="AN12303">
            <v>0</v>
          </cell>
        </row>
        <row r="12304">
          <cell r="T12304" t="str">
            <v>johnwals</v>
          </cell>
          <cell r="AK12304" t="str">
            <v>2019 UVN No Proof or Rejected</v>
          </cell>
          <cell r="AN12304">
            <v>0</v>
          </cell>
        </row>
        <row r="12305">
          <cell r="T12305" t="str">
            <v>corkeryr</v>
          </cell>
          <cell r="AK12305" t="str">
            <v>2019 UVN No Proof or Rejected</v>
          </cell>
          <cell r="AN12305">
            <v>0</v>
          </cell>
        </row>
        <row r="12306">
          <cell r="T12306" t="str">
            <v>hashen</v>
          </cell>
          <cell r="AK12306" t="str">
            <v>Case Not Resolved</v>
          </cell>
          <cell r="AN12306">
            <v>0</v>
          </cell>
        </row>
        <row r="12307">
          <cell r="T12307" t="str">
            <v>yitingc</v>
          </cell>
          <cell r="AK12307" t="str">
            <v>Case Not Resolved</v>
          </cell>
          <cell r="AN12307">
            <v>0</v>
          </cell>
        </row>
        <row r="12308">
          <cell r="T12308" t="str">
            <v>yitingc</v>
          </cell>
          <cell r="AK12308" t="str">
            <v>Case Not Resolved</v>
          </cell>
          <cell r="AN12308">
            <v>0</v>
          </cell>
        </row>
        <row r="12309">
          <cell r="T12309" t="str">
            <v>yitingc</v>
          </cell>
          <cell r="AK12309" t="str">
            <v>Case Not Resolved</v>
          </cell>
          <cell r="AN12309">
            <v>0</v>
          </cell>
        </row>
        <row r="12310">
          <cell r="T12310" t="str">
            <v>chenhaiw</v>
          </cell>
          <cell r="AK12310" t="str">
            <v>Case Not Resolved</v>
          </cell>
          <cell r="AN12310">
            <v>0</v>
          </cell>
        </row>
        <row r="12311">
          <cell r="T12311" t="str">
            <v>zhizha</v>
          </cell>
          <cell r="AK12311" t="str">
            <v>Case Not Resolved</v>
          </cell>
          <cell r="AN12311">
            <v>0</v>
          </cell>
        </row>
        <row r="12312">
          <cell r="T12312" t="str">
            <v>yitingc</v>
          </cell>
          <cell r="AK12312" t="str">
            <v>Case Not Resolved</v>
          </cell>
          <cell r="AN12312">
            <v>0</v>
          </cell>
        </row>
        <row r="12313">
          <cell r="T12313" t="str">
            <v>lujang</v>
          </cell>
          <cell r="AK12313" t="str">
            <v>Not Available</v>
          </cell>
          <cell r="AN12313">
            <v>0</v>
          </cell>
        </row>
        <row r="12314">
          <cell r="AK12314" t="str">
            <v>Case Not Resolved</v>
          </cell>
          <cell r="AN12314">
            <v>0</v>
          </cell>
        </row>
        <row r="12315">
          <cell r="AK12315" t="str">
            <v>Case Not Resolved</v>
          </cell>
          <cell r="AN12315">
            <v>1</v>
          </cell>
        </row>
        <row r="12316">
          <cell r="AK12316" t="str">
            <v>Case Not Resolved</v>
          </cell>
          <cell r="AN12316">
            <v>1</v>
          </cell>
        </row>
        <row r="12317">
          <cell r="AK12317" t="str">
            <v>Case Not Resolved</v>
          </cell>
          <cell r="AN12317">
            <v>1</v>
          </cell>
        </row>
        <row r="12318">
          <cell r="T12318" t="str">
            <v>johnwals</v>
          </cell>
          <cell r="AK12318" t="str">
            <v>2019 UVN No Proof or Rejected</v>
          </cell>
          <cell r="AN12318">
            <v>0</v>
          </cell>
        </row>
        <row r="12319">
          <cell r="T12319" t="str">
            <v>soriniss</v>
          </cell>
          <cell r="AK12319" t="str">
            <v>Giving up account</v>
          </cell>
          <cell r="AN12319">
            <v>1</v>
          </cell>
        </row>
        <row r="12320">
          <cell r="T12320" t="str">
            <v>johnwals</v>
          </cell>
          <cell r="AK12320" t="str">
            <v>Waiting for proof</v>
          </cell>
          <cell r="AN12320">
            <v>0</v>
          </cell>
        </row>
        <row r="12321">
          <cell r="T12321" t="str">
            <v>johnwals</v>
          </cell>
          <cell r="AK12321" t="str">
            <v>Case Not Resolved</v>
          </cell>
          <cell r="AN12321">
            <v>0</v>
          </cell>
        </row>
        <row r="12322">
          <cell r="T12322" t="str">
            <v>johnwals</v>
          </cell>
          <cell r="AK12322" t="str">
            <v>Unresponsive Seller</v>
          </cell>
          <cell r="AN12322">
            <v>0</v>
          </cell>
        </row>
        <row r="12323">
          <cell r="T12323" t="str">
            <v>hashen</v>
          </cell>
          <cell r="AK12323" t="str">
            <v>Case Not Resolved</v>
          </cell>
          <cell r="AN12323">
            <v>0</v>
          </cell>
        </row>
        <row r="12324">
          <cell r="T12324" t="str">
            <v>johnwals</v>
          </cell>
          <cell r="AK12324" t="str">
            <v>Case Not Resolved</v>
          </cell>
          <cell r="AN12324">
            <v>0</v>
          </cell>
        </row>
        <row r="12325">
          <cell r="T12325" t="str">
            <v>yuntang</v>
          </cell>
          <cell r="AK12325" t="str">
            <v>Case Not Resolved</v>
          </cell>
          <cell r="AN12325">
            <v>0</v>
          </cell>
        </row>
        <row r="12326">
          <cell r="T12326" t="str">
            <v>wngmlu</v>
          </cell>
          <cell r="AK12326" t="str">
            <v>Case Not Resolved</v>
          </cell>
          <cell r="AN12326">
            <v>0</v>
          </cell>
        </row>
        <row r="12327">
          <cell r="T12327" t="str">
            <v>yuqhuang</v>
          </cell>
          <cell r="AK12327" t="str">
            <v>Case Not Resolved</v>
          </cell>
          <cell r="AN12327">
            <v>0</v>
          </cell>
        </row>
        <row r="12328">
          <cell r="T12328" t="str">
            <v>hashen</v>
          </cell>
          <cell r="AK12328" t="str">
            <v>VAT Uploaded</v>
          </cell>
          <cell r="AN12328">
            <v>0</v>
          </cell>
        </row>
        <row r="12329">
          <cell r="T12329" t="str">
            <v>luyingao</v>
          </cell>
          <cell r="AK12329" t="str">
            <v>Case Not Resolved</v>
          </cell>
          <cell r="AN12329">
            <v>0</v>
          </cell>
        </row>
        <row r="12330">
          <cell r="T12330" t="str">
            <v>amzcri</v>
          </cell>
          <cell r="AK12330" t="str">
            <v>Waiting for proof</v>
          </cell>
          <cell r="AN12330">
            <v>0</v>
          </cell>
        </row>
        <row r="12331">
          <cell r="T12331" t="str">
            <v>mukimovt</v>
          </cell>
          <cell r="AK12331" t="str">
            <v>Waiting for proof</v>
          </cell>
          <cell r="AN12331">
            <v>0</v>
          </cell>
        </row>
        <row r="12332">
          <cell r="AK12332" t="str">
            <v>Case Not Resolved</v>
          </cell>
          <cell r="AN12332">
            <v>1</v>
          </cell>
        </row>
        <row r="12333">
          <cell r="T12333" t="str">
            <v>myilun</v>
          </cell>
          <cell r="AK12333" t="str">
            <v>Not Available</v>
          </cell>
          <cell r="AN12333">
            <v>0</v>
          </cell>
        </row>
        <row r="12334">
          <cell r="T12334" t="str">
            <v>johnwals</v>
          </cell>
          <cell r="AK12334" t="str">
            <v>VAT Uploaded</v>
          </cell>
          <cell r="AN12334">
            <v>0</v>
          </cell>
        </row>
        <row r="12335">
          <cell r="AK12335" t="str">
            <v>Case Not Resolved</v>
          </cell>
          <cell r="AN12335">
            <v>0</v>
          </cell>
        </row>
        <row r="12336">
          <cell r="T12336" t="str">
            <v>johnwals</v>
          </cell>
          <cell r="AK12336" t="str">
            <v>VAT Uploaded</v>
          </cell>
          <cell r="AN12336">
            <v>0</v>
          </cell>
        </row>
        <row r="12337">
          <cell r="T12337" t="str">
            <v>johnwals</v>
          </cell>
          <cell r="AK12337" t="str">
            <v>2019 UVN Proof Provided</v>
          </cell>
          <cell r="AN12337">
            <v>0</v>
          </cell>
        </row>
        <row r="12338">
          <cell r="T12338" t="str">
            <v>johnwals</v>
          </cell>
          <cell r="AK12338" t="str">
            <v>Case Not Resolved</v>
          </cell>
          <cell r="AN12338">
            <v>0</v>
          </cell>
        </row>
        <row r="12339">
          <cell r="T12339" t="str">
            <v>mbbravo</v>
          </cell>
          <cell r="AK12339" t="str">
            <v>Case Not Resolved</v>
          </cell>
          <cell r="AN12339">
            <v>0</v>
          </cell>
        </row>
        <row r="12340">
          <cell r="T12340" t="str">
            <v>mukimovt</v>
          </cell>
          <cell r="AK12340" t="str">
            <v>Giving up account</v>
          </cell>
          <cell r="AN12340">
            <v>0</v>
          </cell>
        </row>
        <row r="12341">
          <cell r="T12341" t="str">
            <v>mukimovt</v>
          </cell>
          <cell r="AK12341" t="str">
            <v>Valid proof provided</v>
          </cell>
          <cell r="AN12341">
            <v>0</v>
          </cell>
        </row>
        <row r="12342">
          <cell r="T12342" t="str">
            <v>yuntang</v>
          </cell>
          <cell r="AK12342" t="str">
            <v>Case Not Resolved</v>
          </cell>
          <cell r="AN12342">
            <v>0</v>
          </cell>
        </row>
        <row r="12343">
          <cell r="T12343" t="str">
            <v>yitingc</v>
          </cell>
          <cell r="AK12343" t="str">
            <v>Case Not Resolved</v>
          </cell>
          <cell r="AN12343">
            <v>0</v>
          </cell>
        </row>
        <row r="12344">
          <cell r="T12344" t="str">
            <v>wngmlu</v>
          </cell>
          <cell r="AK12344" t="str">
            <v>Case Not Resolved</v>
          </cell>
          <cell r="AN12344">
            <v>0</v>
          </cell>
        </row>
        <row r="12345">
          <cell r="T12345" t="str">
            <v>yitingc</v>
          </cell>
          <cell r="AK12345" t="str">
            <v>Case Not Resolved</v>
          </cell>
          <cell r="AN12345">
            <v>0</v>
          </cell>
        </row>
        <row r="12346">
          <cell r="T12346" t="str">
            <v>hashen</v>
          </cell>
          <cell r="AK12346" t="str">
            <v>Case Not Resolved</v>
          </cell>
          <cell r="AN12346">
            <v>0</v>
          </cell>
        </row>
        <row r="12347">
          <cell r="T12347" t="str">
            <v>corkeryr</v>
          </cell>
          <cell r="AK12347" t="str">
            <v>Other VAT Question</v>
          </cell>
          <cell r="AN12347">
            <v>0</v>
          </cell>
        </row>
        <row r="12348">
          <cell r="T12348" t="str">
            <v>lisiqun</v>
          </cell>
          <cell r="AK12348" t="str">
            <v>Case Not Resolved</v>
          </cell>
          <cell r="AN12348">
            <v>0</v>
          </cell>
        </row>
        <row r="12349">
          <cell r="T12349" t="str">
            <v>chiahsl</v>
          </cell>
          <cell r="AK12349" t="str">
            <v>Case Not Resolved</v>
          </cell>
          <cell r="AN12349">
            <v>0</v>
          </cell>
        </row>
        <row r="12350">
          <cell r="T12350" t="str">
            <v>lisiqun</v>
          </cell>
          <cell r="AK12350" t="str">
            <v>Case Not Resolved</v>
          </cell>
          <cell r="AN12350">
            <v>0</v>
          </cell>
        </row>
        <row r="12351">
          <cell r="T12351" t="str">
            <v>rabiv</v>
          </cell>
          <cell r="AK12351" t="str">
            <v>Waiting for proof</v>
          </cell>
          <cell r="AN12351">
            <v>0</v>
          </cell>
        </row>
        <row r="12352">
          <cell r="T12352" t="str">
            <v>chiahsl</v>
          </cell>
          <cell r="AK12352" t="str">
            <v>Case Not Resolved</v>
          </cell>
          <cell r="AN12352">
            <v>0</v>
          </cell>
        </row>
        <row r="12353">
          <cell r="T12353" t="str">
            <v>wenzchen</v>
          </cell>
          <cell r="AK12353" t="str">
            <v>Not Available</v>
          </cell>
          <cell r="AN12353">
            <v>0</v>
          </cell>
        </row>
        <row r="12354">
          <cell r="T12354" t="str">
            <v>wenzchen</v>
          </cell>
          <cell r="AK12354" t="str">
            <v>Not Available</v>
          </cell>
          <cell r="AN12354">
            <v>0</v>
          </cell>
        </row>
        <row r="12355">
          <cell r="AK12355" t="str">
            <v>Case Not Resolved</v>
          </cell>
          <cell r="AN12355">
            <v>1</v>
          </cell>
        </row>
        <row r="12356">
          <cell r="T12356" t="str">
            <v>jinqin</v>
          </cell>
          <cell r="AK12356" t="str">
            <v>Not Available</v>
          </cell>
          <cell r="AN12356">
            <v>0</v>
          </cell>
        </row>
        <row r="12357">
          <cell r="T12357" t="str">
            <v>johnwals</v>
          </cell>
          <cell r="AK12357" t="str">
            <v>2019 UVN Proof Provided</v>
          </cell>
          <cell r="AN12357">
            <v>0</v>
          </cell>
        </row>
        <row r="12358">
          <cell r="T12358" t="str">
            <v>ninagian</v>
          </cell>
          <cell r="AK12358" t="str">
            <v>Other VAT Question</v>
          </cell>
          <cell r="AN12358">
            <v>0</v>
          </cell>
        </row>
        <row r="12359">
          <cell r="T12359" t="str">
            <v>johnwals</v>
          </cell>
          <cell r="AK12359" t="str">
            <v>VAT Uploaded</v>
          </cell>
          <cell r="AN12359">
            <v>0</v>
          </cell>
        </row>
        <row r="12360">
          <cell r="T12360" t="str">
            <v>johnwals</v>
          </cell>
          <cell r="AK12360" t="str">
            <v>Case Not Resolved</v>
          </cell>
          <cell r="AN12360">
            <v>0</v>
          </cell>
        </row>
        <row r="12361">
          <cell r="T12361" t="str">
            <v>johnwals</v>
          </cell>
          <cell r="AK12361" t="str">
            <v>Case Not Resolved</v>
          </cell>
          <cell r="AN12361">
            <v>0</v>
          </cell>
        </row>
        <row r="12362">
          <cell r="T12362" t="str">
            <v>hashen</v>
          </cell>
          <cell r="AK12362" t="str">
            <v>Case Not Resolved</v>
          </cell>
          <cell r="AN12362">
            <v>0</v>
          </cell>
        </row>
        <row r="12363">
          <cell r="T12363" t="str">
            <v>hashen</v>
          </cell>
          <cell r="AK12363" t="str">
            <v>Case Not Resolved</v>
          </cell>
          <cell r="AN12363">
            <v>0</v>
          </cell>
        </row>
        <row r="12364">
          <cell r="T12364" t="str">
            <v>johnwals</v>
          </cell>
          <cell r="AK12364" t="str">
            <v>Case Not Resolved</v>
          </cell>
          <cell r="AN12364">
            <v>0</v>
          </cell>
        </row>
        <row r="12365">
          <cell r="T12365" t="str">
            <v>hashen</v>
          </cell>
          <cell r="AK12365" t="str">
            <v>Case Not Resolved</v>
          </cell>
          <cell r="AN12365">
            <v>0</v>
          </cell>
        </row>
        <row r="12366">
          <cell r="T12366" t="str">
            <v>ddanma</v>
          </cell>
          <cell r="AK12366" t="str">
            <v>Case Not Resolved</v>
          </cell>
          <cell r="AN12366">
            <v>0</v>
          </cell>
        </row>
        <row r="12367">
          <cell r="T12367" t="str">
            <v>yuntang</v>
          </cell>
          <cell r="AK12367" t="str">
            <v>Case Not Resolved</v>
          </cell>
          <cell r="AN12367">
            <v>0</v>
          </cell>
        </row>
        <row r="12368">
          <cell r="T12368" t="str">
            <v>corkeryr</v>
          </cell>
          <cell r="AK12368" t="str">
            <v>Unresponsive Seller</v>
          </cell>
          <cell r="AN12368">
            <v>0</v>
          </cell>
        </row>
        <row r="12369">
          <cell r="T12369" t="str">
            <v>hashen</v>
          </cell>
          <cell r="AK12369" t="str">
            <v>Case Not Resolved</v>
          </cell>
          <cell r="AN12369">
            <v>0</v>
          </cell>
        </row>
        <row r="12370">
          <cell r="T12370" t="str">
            <v>lujang</v>
          </cell>
          <cell r="AK12370" t="str">
            <v>Case Not Resolved</v>
          </cell>
          <cell r="AN12370">
            <v>0</v>
          </cell>
        </row>
        <row r="12371">
          <cell r="T12371" t="str">
            <v>yitingc</v>
          </cell>
          <cell r="AK12371" t="str">
            <v>Case Not Resolved</v>
          </cell>
          <cell r="AN12371">
            <v>0</v>
          </cell>
        </row>
        <row r="12372">
          <cell r="T12372" t="str">
            <v>lnjn</v>
          </cell>
          <cell r="AK12372" t="str">
            <v>Not Available</v>
          </cell>
          <cell r="AN12372">
            <v>0</v>
          </cell>
        </row>
        <row r="12373">
          <cell r="AK12373" t="str">
            <v>Case Not Resolved</v>
          </cell>
          <cell r="AN12373">
            <v>0</v>
          </cell>
        </row>
        <row r="12374">
          <cell r="T12374" t="str">
            <v>mbbravo</v>
          </cell>
          <cell r="AK12374" t="str">
            <v>VAT Uploaded</v>
          </cell>
          <cell r="AN12374">
            <v>0</v>
          </cell>
        </row>
        <row r="12375">
          <cell r="T12375" t="str">
            <v>johnwals</v>
          </cell>
          <cell r="AK12375" t="str">
            <v>Case Not Resolved</v>
          </cell>
          <cell r="AN12375">
            <v>0</v>
          </cell>
        </row>
        <row r="12376">
          <cell r="AK12376" t="str">
            <v>Case Not Resolved</v>
          </cell>
          <cell r="AN12376">
            <v>0</v>
          </cell>
        </row>
        <row r="12377">
          <cell r="T12377" t="str">
            <v>johnwals</v>
          </cell>
          <cell r="AK12377" t="str">
            <v>Giving up account</v>
          </cell>
          <cell r="AN12377">
            <v>0</v>
          </cell>
        </row>
        <row r="12378">
          <cell r="T12378" t="str">
            <v>johnwals</v>
          </cell>
          <cell r="AK12378" t="str">
            <v>Case Not Resolved</v>
          </cell>
          <cell r="AN12378">
            <v>0</v>
          </cell>
        </row>
        <row r="12379">
          <cell r="T12379" t="str">
            <v>ninagian</v>
          </cell>
          <cell r="AK12379" t="str">
            <v>Other VAT Question</v>
          </cell>
          <cell r="AN12379">
            <v>0</v>
          </cell>
        </row>
        <row r="12380">
          <cell r="T12380" t="str">
            <v>johnwals</v>
          </cell>
          <cell r="AK12380" t="str">
            <v>Case Not Resolved</v>
          </cell>
          <cell r="AN12380">
            <v>0</v>
          </cell>
        </row>
        <row r="12381">
          <cell r="T12381" t="str">
            <v>immatte</v>
          </cell>
          <cell r="AK12381" t="str">
            <v>Other - No Applicable Reason Code</v>
          </cell>
          <cell r="AN12381">
            <v>0</v>
          </cell>
        </row>
        <row r="12382">
          <cell r="T12382" t="str">
            <v>yuntang</v>
          </cell>
          <cell r="AK12382" t="str">
            <v>Case Not Resolved</v>
          </cell>
          <cell r="AN12382">
            <v>0</v>
          </cell>
        </row>
        <row r="12383">
          <cell r="T12383" t="str">
            <v>yuntang</v>
          </cell>
          <cell r="AK12383" t="str">
            <v>Case Not Resolved</v>
          </cell>
          <cell r="AN12383">
            <v>0</v>
          </cell>
        </row>
        <row r="12384">
          <cell r="T12384" t="str">
            <v>chenhaiw</v>
          </cell>
          <cell r="AK12384" t="str">
            <v>Case Not Resolved</v>
          </cell>
          <cell r="AN12384">
            <v>0</v>
          </cell>
        </row>
        <row r="12385">
          <cell r="T12385" t="str">
            <v>wngmlu</v>
          </cell>
          <cell r="AK12385" t="str">
            <v>Case Not Resolved</v>
          </cell>
          <cell r="AN12385">
            <v>0</v>
          </cell>
        </row>
        <row r="12386">
          <cell r="T12386" t="str">
            <v>yuntang</v>
          </cell>
          <cell r="AK12386" t="str">
            <v>Case Not Resolved</v>
          </cell>
          <cell r="AN12386">
            <v>0</v>
          </cell>
        </row>
        <row r="12387">
          <cell r="T12387" t="str">
            <v>lujang</v>
          </cell>
          <cell r="AK12387" t="str">
            <v>Case Not Resolved</v>
          </cell>
          <cell r="AN12387">
            <v>0</v>
          </cell>
        </row>
        <row r="12388">
          <cell r="T12388" t="str">
            <v>soriniss</v>
          </cell>
          <cell r="AK12388" t="str">
            <v>2019 UVN No Proof or Rejected</v>
          </cell>
          <cell r="AN12388">
            <v>0</v>
          </cell>
        </row>
        <row r="12389">
          <cell r="T12389" t="str">
            <v>lujang</v>
          </cell>
          <cell r="AK12389" t="str">
            <v>Case Not Resolved</v>
          </cell>
          <cell r="AN12389">
            <v>0</v>
          </cell>
        </row>
        <row r="12390">
          <cell r="T12390" t="str">
            <v>yuxiam</v>
          </cell>
          <cell r="AK12390" t="str">
            <v>Not Available</v>
          </cell>
          <cell r="AN12390">
            <v>0</v>
          </cell>
        </row>
        <row r="12391">
          <cell r="AK12391" t="str">
            <v>2019 UVN No Proof or Rejected</v>
          </cell>
          <cell r="AN12391">
            <v>0</v>
          </cell>
        </row>
        <row r="12392">
          <cell r="T12392" t="str">
            <v>wenzchen</v>
          </cell>
          <cell r="AK12392" t="str">
            <v>Not Available</v>
          </cell>
          <cell r="AN12392">
            <v>0</v>
          </cell>
        </row>
        <row r="12393">
          <cell r="T12393" t="str">
            <v>myilun</v>
          </cell>
          <cell r="AK12393" t="str">
            <v>Not Available</v>
          </cell>
          <cell r="AN12393">
            <v>0</v>
          </cell>
        </row>
        <row r="12394">
          <cell r="T12394" t="str">
            <v>johnwals</v>
          </cell>
          <cell r="AK12394" t="str">
            <v>Case Not Resolved</v>
          </cell>
          <cell r="AN12394">
            <v>0</v>
          </cell>
        </row>
        <row r="12395">
          <cell r="T12395" t="str">
            <v>ninagian</v>
          </cell>
          <cell r="AK12395" t="str">
            <v>Other VAT Question</v>
          </cell>
          <cell r="AN12395">
            <v>0</v>
          </cell>
        </row>
        <row r="12396">
          <cell r="T12396" t="str">
            <v>mbbravo</v>
          </cell>
          <cell r="AK12396" t="str">
            <v>Case Not Resolved</v>
          </cell>
          <cell r="AN12396">
            <v>0</v>
          </cell>
        </row>
        <row r="12397">
          <cell r="T12397" t="str">
            <v>hashen</v>
          </cell>
          <cell r="AK12397" t="str">
            <v>Case Not Resolved</v>
          </cell>
          <cell r="AN12397">
            <v>0</v>
          </cell>
        </row>
        <row r="12398">
          <cell r="T12398" t="str">
            <v>yitingc</v>
          </cell>
          <cell r="AK12398" t="str">
            <v>Valid proof provided</v>
          </cell>
          <cell r="AN12398">
            <v>0</v>
          </cell>
        </row>
        <row r="12399">
          <cell r="T12399" t="str">
            <v>hashen</v>
          </cell>
          <cell r="AK12399" t="str">
            <v>Case Not Resolved</v>
          </cell>
          <cell r="AN12399">
            <v>0</v>
          </cell>
        </row>
        <row r="12400">
          <cell r="T12400" t="str">
            <v>yuntang</v>
          </cell>
          <cell r="AK12400" t="str">
            <v>Case Not Resolved</v>
          </cell>
          <cell r="AN12400">
            <v>0</v>
          </cell>
        </row>
        <row r="12401">
          <cell r="T12401" t="str">
            <v>yitingc</v>
          </cell>
          <cell r="AK12401" t="str">
            <v>Case Not Resolved</v>
          </cell>
          <cell r="AN12401">
            <v>0</v>
          </cell>
        </row>
        <row r="12402">
          <cell r="T12402" t="str">
            <v>yuqhuang</v>
          </cell>
          <cell r="AK12402" t="str">
            <v>Case Not Resolved</v>
          </cell>
          <cell r="AN12402">
            <v>0</v>
          </cell>
        </row>
        <row r="12403">
          <cell r="T12403" t="str">
            <v>xiaogren</v>
          </cell>
          <cell r="AK12403" t="str">
            <v>Case Not Resolved</v>
          </cell>
          <cell r="AN12403">
            <v>0</v>
          </cell>
        </row>
        <row r="12404">
          <cell r="T12404" t="str">
            <v>yitingc</v>
          </cell>
          <cell r="AK12404" t="str">
            <v>Case Not Resolved</v>
          </cell>
          <cell r="AN12404">
            <v>0</v>
          </cell>
        </row>
        <row r="12405">
          <cell r="T12405" t="str">
            <v>hashen</v>
          </cell>
          <cell r="AK12405" t="str">
            <v>Case Not Resolved</v>
          </cell>
          <cell r="AN12405">
            <v>0</v>
          </cell>
        </row>
        <row r="12406">
          <cell r="T12406" t="str">
            <v>hashen</v>
          </cell>
          <cell r="AK12406" t="str">
            <v>Case Not Resolved</v>
          </cell>
          <cell r="AN12406">
            <v>0</v>
          </cell>
        </row>
        <row r="12407">
          <cell r="AK12407" t="str">
            <v>Case Not Resolved</v>
          </cell>
          <cell r="AN12407">
            <v>0</v>
          </cell>
        </row>
        <row r="12408">
          <cell r="T12408" t="str">
            <v>johnwals</v>
          </cell>
          <cell r="AK12408" t="str">
            <v>Case Not Resolved</v>
          </cell>
          <cell r="AN12408">
            <v>0</v>
          </cell>
        </row>
        <row r="12409">
          <cell r="T12409" t="str">
            <v>matyldk</v>
          </cell>
          <cell r="AK12409" t="str">
            <v>Other VAT Question</v>
          </cell>
          <cell r="AN12409">
            <v>0</v>
          </cell>
        </row>
        <row r="12410">
          <cell r="T12410" t="str">
            <v>chenhaiw</v>
          </cell>
          <cell r="AK12410" t="str">
            <v>Case Not Resolved</v>
          </cell>
          <cell r="AN12410">
            <v>0</v>
          </cell>
        </row>
        <row r="12411">
          <cell r="T12411" t="str">
            <v>yitingc</v>
          </cell>
          <cell r="AK12411" t="str">
            <v>Case Not Resolved</v>
          </cell>
          <cell r="AN12411">
            <v>0</v>
          </cell>
        </row>
        <row r="12412">
          <cell r="T12412" t="str">
            <v>yuqhuang</v>
          </cell>
          <cell r="AK12412" t="str">
            <v>Case Not Resolved</v>
          </cell>
          <cell r="AN12412">
            <v>0</v>
          </cell>
        </row>
        <row r="12413">
          <cell r="T12413" t="str">
            <v>yumengya</v>
          </cell>
          <cell r="AK12413" t="str">
            <v>Case Not Resolved</v>
          </cell>
          <cell r="AN12413">
            <v>0</v>
          </cell>
        </row>
        <row r="12414">
          <cell r="AK12414" t="str">
            <v>Case Not Resolved</v>
          </cell>
          <cell r="AN12414">
            <v>0</v>
          </cell>
        </row>
        <row r="12415">
          <cell r="AK12415" t="str">
            <v>Case Not Resolved</v>
          </cell>
          <cell r="AN12415">
            <v>1</v>
          </cell>
        </row>
        <row r="12416">
          <cell r="AK12416" t="str">
            <v>2019 UVN Proof Provided</v>
          </cell>
          <cell r="AN12416">
            <v>1</v>
          </cell>
        </row>
        <row r="12417">
          <cell r="AK12417" t="str">
            <v>2019 UVN No Proof or Rejected</v>
          </cell>
          <cell r="AN12417">
            <v>0</v>
          </cell>
        </row>
        <row r="12418">
          <cell r="T12418" t="str">
            <v>mbbravo</v>
          </cell>
          <cell r="AK12418" t="str">
            <v>2019 UVN No Proof or Rejected</v>
          </cell>
          <cell r="AN12418">
            <v>0</v>
          </cell>
        </row>
        <row r="12419">
          <cell r="T12419" t="str">
            <v>johnwals</v>
          </cell>
          <cell r="AK12419" t="str">
            <v>Case Not Resolved</v>
          </cell>
          <cell r="AN12419">
            <v>0</v>
          </cell>
        </row>
        <row r="12420">
          <cell r="T12420" t="str">
            <v>johnwals</v>
          </cell>
          <cell r="AK12420" t="str">
            <v>2019 UVN No Proof or Rejected</v>
          </cell>
          <cell r="AN12420">
            <v>0</v>
          </cell>
        </row>
        <row r="12421">
          <cell r="T12421" t="str">
            <v>johnwals</v>
          </cell>
          <cell r="AK12421" t="str">
            <v>Case Not Resolved</v>
          </cell>
          <cell r="AN12421">
            <v>0</v>
          </cell>
        </row>
        <row r="12422">
          <cell r="T12422" t="str">
            <v>mukimovt</v>
          </cell>
          <cell r="AK12422" t="str">
            <v>Waiting for proof</v>
          </cell>
          <cell r="AN12422">
            <v>0</v>
          </cell>
        </row>
        <row r="12423">
          <cell r="T12423" t="str">
            <v>mukimovt</v>
          </cell>
          <cell r="AK12423" t="str">
            <v>Waiting for proof</v>
          </cell>
          <cell r="AN12423">
            <v>0</v>
          </cell>
        </row>
        <row r="12424">
          <cell r="T12424" t="str">
            <v>chiahsl</v>
          </cell>
          <cell r="AK12424" t="str">
            <v>Case Not Resolved</v>
          </cell>
          <cell r="AN12424">
            <v>0</v>
          </cell>
        </row>
        <row r="12425">
          <cell r="T12425" t="str">
            <v>jieyaoge</v>
          </cell>
          <cell r="AK12425" t="str">
            <v>Case Not Resolved</v>
          </cell>
          <cell r="AN12425">
            <v>0</v>
          </cell>
        </row>
        <row r="12426">
          <cell r="T12426" t="str">
            <v>ddanma</v>
          </cell>
          <cell r="AK12426" t="str">
            <v>Waiting for proof</v>
          </cell>
          <cell r="AN12426">
            <v>0</v>
          </cell>
        </row>
        <row r="12427">
          <cell r="T12427" t="str">
            <v>zhaoyw</v>
          </cell>
          <cell r="AK12427" t="str">
            <v>Case Not Resolved</v>
          </cell>
          <cell r="AN12427">
            <v>0</v>
          </cell>
        </row>
        <row r="12428">
          <cell r="T12428" t="str">
            <v>johnwals</v>
          </cell>
          <cell r="AK12428" t="str">
            <v>VAT Uploaded</v>
          </cell>
          <cell r="AN12428">
            <v>0</v>
          </cell>
        </row>
        <row r="12429">
          <cell r="AK12429" t="str">
            <v>Case Not Resolved</v>
          </cell>
          <cell r="AN12429">
            <v>1</v>
          </cell>
        </row>
        <row r="12430">
          <cell r="T12430" t="str">
            <v>johnwals</v>
          </cell>
          <cell r="AK12430" t="str">
            <v>VAT Uploaded</v>
          </cell>
          <cell r="AN12430">
            <v>0</v>
          </cell>
        </row>
        <row r="12431">
          <cell r="AK12431" t="str">
            <v>2019 UVN Proof Provided</v>
          </cell>
          <cell r="AN12431">
            <v>0</v>
          </cell>
        </row>
        <row r="12432">
          <cell r="AK12432" t="str">
            <v>2019 UVN No Proof or Rejected</v>
          </cell>
          <cell r="AN12432">
            <v>1</v>
          </cell>
        </row>
        <row r="12433">
          <cell r="T12433" t="str">
            <v>wenzchen</v>
          </cell>
          <cell r="AK12433" t="str">
            <v>2019 UVN Proof Provided</v>
          </cell>
          <cell r="AN12433">
            <v>1</v>
          </cell>
        </row>
        <row r="12434">
          <cell r="T12434" t="str">
            <v>ninagian</v>
          </cell>
          <cell r="AK12434" t="str">
            <v>Other VAT Question</v>
          </cell>
          <cell r="AN12434">
            <v>1</v>
          </cell>
        </row>
        <row r="12435">
          <cell r="T12435" t="str">
            <v>johnwals</v>
          </cell>
          <cell r="AK12435" t="str">
            <v>VAT Uploaded</v>
          </cell>
          <cell r="AN12435">
            <v>0</v>
          </cell>
        </row>
        <row r="12436">
          <cell r="T12436" t="str">
            <v>johnwals</v>
          </cell>
          <cell r="AK12436" t="str">
            <v>Unresponsive Seller</v>
          </cell>
          <cell r="AN12436">
            <v>0</v>
          </cell>
        </row>
        <row r="12437">
          <cell r="T12437" t="str">
            <v>hashen</v>
          </cell>
          <cell r="AK12437" t="str">
            <v>Waiting for proof</v>
          </cell>
          <cell r="AN12437">
            <v>0</v>
          </cell>
        </row>
        <row r="12438">
          <cell r="T12438" t="str">
            <v>johnwals</v>
          </cell>
          <cell r="AK12438" t="str">
            <v>Case Not Resolved</v>
          </cell>
          <cell r="AN12438">
            <v>0</v>
          </cell>
        </row>
        <row r="12439">
          <cell r="T12439" t="str">
            <v>zhizha</v>
          </cell>
          <cell r="AK12439" t="str">
            <v>Case Not Resolved</v>
          </cell>
          <cell r="AN12439">
            <v>0</v>
          </cell>
        </row>
        <row r="12440">
          <cell r="T12440" t="str">
            <v>yitingc</v>
          </cell>
          <cell r="AK12440" t="str">
            <v>Case Not Resolved</v>
          </cell>
          <cell r="AN12440">
            <v>0</v>
          </cell>
        </row>
        <row r="12441">
          <cell r="T12441" t="str">
            <v>wngmlu</v>
          </cell>
          <cell r="AK12441" t="str">
            <v>Case Not Resolved</v>
          </cell>
          <cell r="AN12441">
            <v>0</v>
          </cell>
        </row>
        <row r="12442">
          <cell r="T12442" t="str">
            <v>yitingc</v>
          </cell>
          <cell r="AK12442" t="str">
            <v>Case Not Resolved</v>
          </cell>
          <cell r="AN12442">
            <v>0</v>
          </cell>
        </row>
        <row r="12443">
          <cell r="T12443" t="str">
            <v>hashen</v>
          </cell>
          <cell r="AK12443" t="str">
            <v>Case Not Resolved</v>
          </cell>
          <cell r="AN12443">
            <v>0</v>
          </cell>
        </row>
        <row r="12444">
          <cell r="T12444" t="str">
            <v>ddanma</v>
          </cell>
          <cell r="AK12444" t="str">
            <v>Waiting for proof</v>
          </cell>
          <cell r="AN12444">
            <v>0</v>
          </cell>
        </row>
        <row r="12445">
          <cell r="T12445" t="str">
            <v>immatte</v>
          </cell>
          <cell r="AK12445" t="str">
            <v>Other - No Applicable Reason Code</v>
          </cell>
          <cell r="AN12445">
            <v>0</v>
          </cell>
        </row>
        <row r="12446">
          <cell r="T12446" t="str">
            <v>lnjn</v>
          </cell>
          <cell r="AK12446" t="str">
            <v>Not Available</v>
          </cell>
          <cell r="AN12446">
            <v>0</v>
          </cell>
        </row>
        <row r="12447">
          <cell r="T12447" t="str">
            <v>liuwenyu</v>
          </cell>
          <cell r="AK12447" t="str">
            <v>Not Available</v>
          </cell>
          <cell r="AN12447">
            <v>0</v>
          </cell>
        </row>
        <row r="12448">
          <cell r="AK12448" t="str">
            <v>2019 UVN Proof Provided</v>
          </cell>
          <cell r="AN12448">
            <v>0</v>
          </cell>
        </row>
        <row r="12449">
          <cell r="AK12449" t="str">
            <v>Case Not Resolved</v>
          </cell>
          <cell r="AN12449">
            <v>0</v>
          </cell>
        </row>
        <row r="12450">
          <cell r="AK12450" t="str">
            <v>Case Not Resolved</v>
          </cell>
          <cell r="AN12450">
            <v>0</v>
          </cell>
        </row>
        <row r="12451">
          <cell r="AK12451" t="str">
            <v>Case Not Resolved</v>
          </cell>
          <cell r="AN12451">
            <v>1</v>
          </cell>
        </row>
        <row r="12452">
          <cell r="T12452" t="str">
            <v>johnwals</v>
          </cell>
          <cell r="AK12452" t="str">
            <v>VAT Uploaded</v>
          </cell>
          <cell r="AN12452">
            <v>0</v>
          </cell>
        </row>
        <row r="12453">
          <cell r="T12453" t="str">
            <v>johnwals</v>
          </cell>
          <cell r="AK12453" t="str">
            <v>2019 UVN No Proof or Rejected</v>
          </cell>
          <cell r="AN12453">
            <v>0</v>
          </cell>
        </row>
        <row r="12454">
          <cell r="T12454" t="str">
            <v>johnwals</v>
          </cell>
          <cell r="AK12454" t="str">
            <v>Unresponsive Seller</v>
          </cell>
          <cell r="AN12454">
            <v>0</v>
          </cell>
        </row>
        <row r="12455">
          <cell r="T12455" t="str">
            <v>johnwals</v>
          </cell>
          <cell r="AK12455" t="str">
            <v>Case Not Resolved</v>
          </cell>
          <cell r="AN12455">
            <v>0</v>
          </cell>
        </row>
        <row r="12456">
          <cell r="T12456" t="str">
            <v>mukimovt</v>
          </cell>
          <cell r="AK12456" t="str">
            <v>Waiting for proof</v>
          </cell>
          <cell r="AN12456">
            <v>0</v>
          </cell>
        </row>
        <row r="12457">
          <cell r="T12457" t="str">
            <v>mbbravo</v>
          </cell>
          <cell r="AK12457" t="str">
            <v>2019 UVN No Proof or Rejected</v>
          </cell>
          <cell r="AN12457">
            <v>0</v>
          </cell>
        </row>
        <row r="12458">
          <cell r="T12458" t="str">
            <v>hashen</v>
          </cell>
          <cell r="AK12458" t="str">
            <v>Case Not Resolved</v>
          </cell>
          <cell r="AN12458">
            <v>0</v>
          </cell>
        </row>
        <row r="12459">
          <cell r="T12459" t="str">
            <v>hashen</v>
          </cell>
          <cell r="AK12459" t="str">
            <v>Case Not Resolved</v>
          </cell>
          <cell r="AN12459">
            <v>0</v>
          </cell>
        </row>
        <row r="12460">
          <cell r="T12460" t="str">
            <v>johnwals</v>
          </cell>
          <cell r="AK12460" t="str">
            <v>Case Not Resolved</v>
          </cell>
          <cell r="AN12460">
            <v>0</v>
          </cell>
        </row>
        <row r="12461">
          <cell r="T12461" t="str">
            <v>chiahsl</v>
          </cell>
          <cell r="AK12461" t="str">
            <v>Case Not Resolved</v>
          </cell>
          <cell r="AN12461">
            <v>0</v>
          </cell>
        </row>
        <row r="12462">
          <cell r="T12462" t="str">
            <v>yitingc</v>
          </cell>
          <cell r="AK12462" t="str">
            <v>Case Not Resolved</v>
          </cell>
          <cell r="AN12462">
            <v>0</v>
          </cell>
        </row>
        <row r="12463">
          <cell r="T12463" t="str">
            <v>lujang</v>
          </cell>
          <cell r="AK12463" t="str">
            <v>Case Not Resolved</v>
          </cell>
          <cell r="AN12463">
            <v>0</v>
          </cell>
        </row>
        <row r="12464">
          <cell r="T12464" t="str">
            <v>ddanma</v>
          </cell>
          <cell r="AK12464" t="str">
            <v>Waiting for proof</v>
          </cell>
          <cell r="AN12464">
            <v>0</v>
          </cell>
        </row>
        <row r="12465">
          <cell r="T12465" t="str">
            <v>jieyaoge</v>
          </cell>
          <cell r="AK12465" t="str">
            <v>Case Not Resolved</v>
          </cell>
          <cell r="AN12465">
            <v>0</v>
          </cell>
        </row>
        <row r="12466">
          <cell r="T12466" t="str">
            <v>lujang</v>
          </cell>
          <cell r="AK12466" t="str">
            <v>Case Not Resolved</v>
          </cell>
          <cell r="AN12466">
            <v>0</v>
          </cell>
        </row>
        <row r="12467">
          <cell r="T12467" t="str">
            <v>luyingao</v>
          </cell>
          <cell r="AK12467" t="str">
            <v>Case Not Resolved</v>
          </cell>
          <cell r="AN12467">
            <v>0</v>
          </cell>
        </row>
        <row r="12468">
          <cell r="T12468" t="str">
            <v>xiaogren</v>
          </cell>
          <cell r="AK12468" t="str">
            <v>Case Not Resolved</v>
          </cell>
          <cell r="AN12468">
            <v>0</v>
          </cell>
        </row>
        <row r="12469">
          <cell r="AK12469" t="str">
            <v>Case Not Resolved</v>
          </cell>
          <cell r="AN12469">
            <v>1</v>
          </cell>
        </row>
        <row r="12470">
          <cell r="T12470" t="str">
            <v>wenzchen</v>
          </cell>
          <cell r="AK12470" t="str">
            <v>Not Available</v>
          </cell>
          <cell r="AN12470">
            <v>0</v>
          </cell>
        </row>
        <row r="12471">
          <cell r="T12471" t="str">
            <v>yuxiam</v>
          </cell>
          <cell r="AK12471" t="str">
            <v>Not Available</v>
          </cell>
          <cell r="AN12471">
            <v>0</v>
          </cell>
        </row>
        <row r="12472">
          <cell r="T12472" t="str">
            <v>mukimovt</v>
          </cell>
          <cell r="AK12472" t="str">
            <v>VAT Uploaded</v>
          </cell>
          <cell r="AN12472">
            <v>0</v>
          </cell>
        </row>
        <row r="12473">
          <cell r="T12473" t="str">
            <v>ninagian</v>
          </cell>
          <cell r="AK12473" t="str">
            <v>Other VAT Question</v>
          </cell>
          <cell r="AN12473">
            <v>0</v>
          </cell>
        </row>
        <row r="12474">
          <cell r="T12474" t="str">
            <v>johnwals</v>
          </cell>
          <cell r="AK12474" t="str">
            <v>Case Not Resolved</v>
          </cell>
          <cell r="AN12474">
            <v>0</v>
          </cell>
        </row>
        <row r="12475">
          <cell r="T12475" t="str">
            <v>cillianc</v>
          </cell>
          <cell r="AK12475" t="str">
            <v>2019 UVN No Proof or Rejected</v>
          </cell>
          <cell r="AN12475">
            <v>0</v>
          </cell>
        </row>
        <row r="12476">
          <cell r="T12476" t="str">
            <v>immatte</v>
          </cell>
          <cell r="AK12476" t="str">
            <v>Other - No Applicable Reason Code</v>
          </cell>
          <cell r="AN12476">
            <v>0</v>
          </cell>
        </row>
        <row r="12477">
          <cell r="T12477" t="str">
            <v>mukimovt</v>
          </cell>
          <cell r="AK12477" t="str">
            <v>Waiting for proof</v>
          </cell>
          <cell r="AN12477">
            <v>0</v>
          </cell>
        </row>
        <row r="12478">
          <cell r="T12478" t="str">
            <v>yitingc</v>
          </cell>
          <cell r="AK12478" t="str">
            <v>Case Not Resolved</v>
          </cell>
          <cell r="AN12478">
            <v>0</v>
          </cell>
        </row>
        <row r="12479">
          <cell r="T12479" t="str">
            <v>zhizha</v>
          </cell>
          <cell r="AK12479" t="str">
            <v>Case Not Resolved</v>
          </cell>
          <cell r="AN12479">
            <v>0</v>
          </cell>
        </row>
        <row r="12480">
          <cell r="T12480" t="str">
            <v>wngmlu</v>
          </cell>
          <cell r="AK12480" t="str">
            <v>Case Not Resolved</v>
          </cell>
          <cell r="AN12480">
            <v>0</v>
          </cell>
        </row>
        <row r="12481">
          <cell r="T12481" t="str">
            <v>hashen</v>
          </cell>
          <cell r="AK12481" t="str">
            <v>Valid proof provided</v>
          </cell>
          <cell r="AN12481">
            <v>0</v>
          </cell>
        </row>
        <row r="12482">
          <cell r="T12482" t="str">
            <v>xiaogren</v>
          </cell>
          <cell r="AK12482" t="str">
            <v>Case Not Resolved</v>
          </cell>
          <cell r="AN12482">
            <v>0</v>
          </cell>
        </row>
        <row r="12483">
          <cell r="T12483" t="str">
            <v>matyldk</v>
          </cell>
          <cell r="AK12483" t="str">
            <v>Case Not Resolved</v>
          </cell>
          <cell r="AN12483">
            <v>0</v>
          </cell>
        </row>
        <row r="12484">
          <cell r="T12484" t="str">
            <v>lujang</v>
          </cell>
          <cell r="AK12484" t="str">
            <v>Case Not Resolved</v>
          </cell>
          <cell r="AN12484">
            <v>0</v>
          </cell>
        </row>
        <row r="12485">
          <cell r="T12485" t="str">
            <v>chiahsl</v>
          </cell>
          <cell r="AK12485" t="str">
            <v>Case Not Resolved</v>
          </cell>
          <cell r="AN12485">
            <v>0</v>
          </cell>
        </row>
        <row r="12486">
          <cell r="T12486" t="str">
            <v>lujang</v>
          </cell>
          <cell r="AK12486" t="str">
            <v>Case Not Resolved</v>
          </cell>
          <cell r="AN12486">
            <v>0</v>
          </cell>
        </row>
        <row r="12487">
          <cell r="AK12487" t="str">
            <v>Case Not Resolved</v>
          </cell>
          <cell r="AN12487">
            <v>1</v>
          </cell>
        </row>
        <row r="12488">
          <cell r="T12488" t="str">
            <v>choyi</v>
          </cell>
          <cell r="AK12488" t="str">
            <v>Not Available</v>
          </cell>
          <cell r="AN12488">
            <v>0</v>
          </cell>
        </row>
        <row r="12489">
          <cell r="T12489" t="str">
            <v>wenzchen</v>
          </cell>
          <cell r="AK12489" t="str">
            <v>2019 UVN Proof Provided</v>
          </cell>
          <cell r="AN12489">
            <v>0</v>
          </cell>
        </row>
        <row r="12490">
          <cell r="T12490" t="str">
            <v>wenzchen</v>
          </cell>
          <cell r="AK12490" t="str">
            <v>Not Available</v>
          </cell>
          <cell r="AN12490">
            <v>0</v>
          </cell>
        </row>
        <row r="12491">
          <cell r="T12491" t="str">
            <v>johnwals</v>
          </cell>
          <cell r="AK12491" t="str">
            <v>VAT Uploaded</v>
          </cell>
          <cell r="AN12491">
            <v>0</v>
          </cell>
        </row>
        <row r="12492">
          <cell r="T12492" t="str">
            <v>corkeryr</v>
          </cell>
          <cell r="AK12492" t="str">
            <v>2019 UVN No Proof or Rejected</v>
          </cell>
          <cell r="AN12492">
            <v>0</v>
          </cell>
        </row>
        <row r="12493">
          <cell r="AK12493" t="str">
            <v>Case Not Resolved</v>
          </cell>
          <cell r="AN12493">
            <v>0</v>
          </cell>
        </row>
        <row r="12494">
          <cell r="T12494" t="str">
            <v>johnwals</v>
          </cell>
          <cell r="AK12494" t="str">
            <v>VAT Uploaded</v>
          </cell>
          <cell r="AN12494">
            <v>2</v>
          </cell>
        </row>
        <row r="12495">
          <cell r="T12495" t="str">
            <v>mbbravo</v>
          </cell>
          <cell r="AK12495" t="str">
            <v>2019 UVN No Proof or Rejected</v>
          </cell>
          <cell r="AN12495">
            <v>0</v>
          </cell>
        </row>
        <row r="12496">
          <cell r="T12496" t="str">
            <v>johnwals</v>
          </cell>
          <cell r="AK12496" t="str">
            <v>Case Not Resolved</v>
          </cell>
          <cell r="AN12496">
            <v>0</v>
          </cell>
        </row>
        <row r="12497">
          <cell r="T12497" t="str">
            <v>yuxiam</v>
          </cell>
          <cell r="AK12497" t="str">
            <v>Case Not Resolved</v>
          </cell>
          <cell r="AN12497">
            <v>0</v>
          </cell>
        </row>
        <row r="12498">
          <cell r="T12498" t="str">
            <v>chenhaiw</v>
          </cell>
          <cell r="AK12498" t="str">
            <v>Case Not Resolved</v>
          </cell>
          <cell r="AN12498">
            <v>0</v>
          </cell>
        </row>
        <row r="12499">
          <cell r="T12499" t="str">
            <v>yitingc</v>
          </cell>
          <cell r="AK12499" t="str">
            <v>Case Not Resolved</v>
          </cell>
          <cell r="AN12499">
            <v>0</v>
          </cell>
        </row>
        <row r="12500">
          <cell r="T12500" t="str">
            <v>wingkwal</v>
          </cell>
          <cell r="AK12500" t="str">
            <v>Case Not Resolved</v>
          </cell>
          <cell r="AN12500">
            <v>0</v>
          </cell>
        </row>
        <row r="12501">
          <cell r="T12501" t="str">
            <v>immatte</v>
          </cell>
          <cell r="AK12501" t="str">
            <v>Valid proof provided</v>
          </cell>
          <cell r="AN12501">
            <v>0</v>
          </cell>
        </row>
        <row r="12502">
          <cell r="T12502" t="str">
            <v>soriniss</v>
          </cell>
          <cell r="AK12502" t="str">
            <v>Other - No Applicable Reason Code</v>
          </cell>
          <cell r="AN12502">
            <v>0</v>
          </cell>
        </row>
        <row r="12503">
          <cell r="T12503" t="str">
            <v>chenhaiw</v>
          </cell>
          <cell r="AK12503" t="str">
            <v>Case Not Resolved</v>
          </cell>
          <cell r="AN12503">
            <v>0</v>
          </cell>
        </row>
        <row r="12504">
          <cell r="T12504" t="str">
            <v>hashen</v>
          </cell>
          <cell r="AK12504" t="str">
            <v>Case Not Resolved</v>
          </cell>
          <cell r="AN12504">
            <v>0</v>
          </cell>
        </row>
        <row r="12505">
          <cell r="T12505" t="str">
            <v>liuwenyu</v>
          </cell>
          <cell r="AK12505" t="str">
            <v>Case Not Resolved</v>
          </cell>
          <cell r="AN12505">
            <v>0</v>
          </cell>
        </row>
        <row r="12506">
          <cell r="T12506" t="str">
            <v>rabiv</v>
          </cell>
          <cell r="AK12506" t="str">
            <v>Other - No Applicable Reason Code</v>
          </cell>
          <cell r="AN12506">
            <v>0</v>
          </cell>
        </row>
        <row r="12507">
          <cell r="T12507" t="str">
            <v>yitingc</v>
          </cell>
          <cell r="AK12507" t="str">
            <v>Case Not Resolved</v>
          </cell>
          <cell r="AN12507">
            <v>0</v>
          </cell>
        </row>
        <row r="12508">
          <cell r="T12508" t="str">
            <v>rabiv</v>
          </cell>
          <cell r="AK12508" t="str">
            <v>VAT Uploaded</v>
          </cell>
          <cell r="AN12508">
            <v>0</v>
          </cell>
        </row>
        <row r="12509">
          <cell r="T12509" t="str">
            <v>mukimovt</v>
          </cell>
          <cell r="AK12509" t="str">
            <v>Waiting for proof</v>
          </cell>
          <cell r="AN12509">
            <v>0</v>
          </cell>
        </row>
        <row r="12510">
          <cell r="T12510" t="str">
            <v>lujang</v>
          </cell>
          <cell r="AK12510" t="str">
            <v>Case Not Resolved</v>
          </cell>
          <cell r="AN12510">
            <v>0</v>
          </cell>
        </row>
        <row r="12511">
          <cell r="T12511" t="str">
            <v>wenzchen</v>
          </cell>
          <cell r="AK12511" t="str">
            <v>Not Available</v>
          </cell>
          <cell r="AN12511">
            <v>0</v>
          </cell>
        </row>
        <row r="12512">
          <cell r="T12512" t="str">
            <v>yumengya</v>
          </cell>
          <cell r="AK12512" t="str">
            <v>Not Available</v>
          </cell>
          <cell r="AN12512">
            <v>0</v>
          </cell>
        </row>
        <row r="12513">
          <cell r="AK12513" t="str">
            <v>Case Not Resolved</v>
          </cell>
          <cell r="AN12513">
            <v>0</v>
          </cell>
        </row>
        <row r="12514">
          <cell r="T12514" t="str">
            <v>wanjiali</v>
          </cell>
          <cell r="AK12514" t="str">
            <v>Not Available</v>
          </cell>
          <cell r="AN12514">
            <v>0</v>
          </cell>
        </row>
        <row r="12515">
          <cell r="AK12515" t="str">
            <v>2019 UVN Proof Provided</v>
          </cell>
          <cell r="AN12515">
            <v>0</v>
          </cell>
        </row>
        <row r="12516">
          <cell r="T12516" t="str">
            <v>johnwals</v>
          </cell>
          <cell r="AK12516" t="str">
            <v>2019 UVN Proof Provided</v>
          </cell>
          <cell r="AN12516">
            <v>0</v>
          </cell>
        </row>
        <row r="12517">
          <cell r="T12517" t="str">
            <v>johnwals</v>
          </cell>
          <cell r="AK12517" t="str">
            <v>Case Not Resolved</v>
          </cell>
          <cell r="AN12517">
            <v>0</v>
          </cell>
        </row>
        <row r="12518">
          <cell r="T12518" t="str">
            <v>johnwals</v>
          </cell>
          <cell r="AK12518" t="str">
            <v>Case Not Resolved</v>
          </cell>
          <cell r="AN12518">
            <v>0</v>
          </cell>
        </row>
        <row r="12519">
          <cell r="T12519" t="str">
            <v>mbbravo</v>
          </cell>
          <cell r="AK12519" t="str">
            <v>Other VAT Question</v>
          </cell>
          <cell r="AN12519">
            <v>0</v>
          </cell>
        </row>
        <row r="12520">
          <cell r="T12520" t="str">
            <v>yitingc</v>
          </cell>
          <cell r="AK12520" t="str">
            <v>Case Not Resolved</v>
          </cell>
          <cell r="AN12520">
            <v>0</v>
          </cell>
        </row>
        <row r="12521">
          <cell r="T12521" t="str">
            <v>hashen</v>
          </cell>
          <cell r="AK12521" t="str">
            <v>Case Not Resolved</v>
          </cell>
          <cell r="AN12521">
            <v>0</v>
          </cell>
        </row>
        <row r="12522">
          <cell r="T12522" t="str">
            <v>chenhaiw</v>
          </cell>
          <cell r="AK12522" t="str">
            <v>Case Not Resolved</v>
          </cell>
          <cell r="AN12522">
            <v>0</v>
          </cell>
        </row>
        <row r="12523">
          <cell r="T12523" t="str">
            <v>lnjn</v>
          </cell>
          <cell r="AK12523" t="str">
            <v>Case Not Resolved</v>
          </cell>
          <cell r="AN12523">
            <v>1</v>
          </cell>
        </row>
        <row r="12524">
          <cell r="T12524" t="str">
            <v>johnwals</v>
          </cell>
          <cell r="AK12524" t="str">
            <v>Case Not Resolved</v>
          </cell>
          <cell r="AN12524">
            <v>0</v>
          </cell>
        </row>
        <row r="12525">
          <cell r="T12525" t="str">
            <v>yitingc</v>
          </cell>
          <cell r="AK12525" t="str">
            <v>Valid proof provided</v>
          </cell>
          <cell r="AN12525">
            <v>0</v>
          </cell>
        </row>
        <row r="12526">
          <cell r="T12526" t="str">
            <v>lisiqun</v>
          </cell>
          <cell r="AK12526" t="str">
            <v>Case Not Resolved</v>
          </cell>
          <cell r="AN12526">
            <v>0</v>
          </cell>
        </row>
        <row r="12527">
          <cell r="T12527" t="str">
            <v>yitingc</v>
          </cell>
          <cell r="AK12527" t="str">
            <v>Case Not Resolved</v>
          </cell>
          <cell r="AN12527">
            <v>0</v>
          </cell>
        </row>
        <row r="12528">
          <cell r="AK12528" t="str">
            <v>2019 UVN No Proof or Rejected</v>
          </cell>
          <cell r="AN12528">
            <v>1</v>
          </cell>
        </row>
        <row r="12529">
          <cell r="AK12529" t="str">
            <v>Case Not Resolved</v>
          </cell>
          <cell r="AN12529">
            <v>1</v>
          </cell>
        </row>
        <row r="12530">
          <cell r="AK12530" t="str">
            <v>Case Not Resolved</v>
          </cell>
          <cell r="AN12530">
            <v>0</v>
          </cell>
        </row>
        <row r="12531">
          <cell r="T12531" t="str">
            <v>sunhengy</v>
          </cell>
          <cell r="AK12531" t="str">
            <v>Not Available</v>
          </cell>
          <cell r="AN12531">
            <v>0</v>
          </cell>
        </row>
        <row r="12532">
          <cell r="T12532" t="str">
            <v>johnwals</v>
          </cell>
          <cell r="AK12532" t="str">
            <v>VAT Uploaded</v>
          </cell>
          <cell r="AN12532">
            <v>0</v>
          </cell>
        </row>
        <row r="12533">
          <cell r="T12533" t="str">
            <v>rabiv</v>
          </cell>
          <cell r="AK12533" t="str">
            <v>VAT Uploaded</v>
          </cell>
          <cell r="AN12533">
            <v>0</v>
          </cell>
        </row>
        <row r="12534">
          <cell r="T12534" t="str">
            <v>ninagian</v>
          </cell>
          <cell r="AK12534" t="str">
            <v>Other VAT Question</v>
          </cell>
          <cell r="AN12534">
            <v>0</v>
          </cell>
        </row>
        <row r="12535">
          <cell r="T12535" t="str">
            <v>mbbravo</v>
          </cell>
          <cell r="AK12535" t="str">
            <v>2019 UVN No Proof or Rejected</v>
          </cell>
          <cell r="AN12535">
            <v>0</v>
          </cell>
        </row>
        <row r="12536">
          <cell r="T12536" t="str">
            <v>yuntang</v>
          </cell>
          <cell r="AK12536" t="str">
            <v>Case Not Resolved</v>
          </cell>
          <cell r="AN12536">
            <v>0</v>
          </cell>
        </row>
        <row r="12537">
          <cell r="T12537" t="str">
            <v>yitingc</v>
          </cell>
          <cell r="AK12537" t="str">
            <v>Case Not Resolved</v>
          </cell>
          <cell r="AN12537">
            <v>0</v>
          </cell>
        </row>
        <row r="12538">
          <cell r="T12538" t="str">
            <v>yuqhuang</v>
          </cell>
          <cell r="AK12538" t="str">
            <v>Case Not Resolved</v>
          </cell>
          <cell r="AN12538">
            <v>0</v>
          </cell>
        </row>
        <row r="12539">
          <cell r="T12539" t="str">
            <v>lujang</v>
          </cell>
          <cell r="AK12539" t="str">
            <v>Case Not Resolved</v>
          </cell>
          <cell r="AN12539">
            <v>0</v>
          </cell>
        </row>
        <row r="12540">
          <cell r="T12540" t="str">
            <v>lnjn</v>
          </cell>
          <cell r="AK12540" t="str">
            <v>Case Not Resolved</v>
          </cell>
          <cell r="AN12540">
            <v>1</v>
          </cell>
        </row>
        <row r="12541">
          <cell r="T12541" t="str">
            <v>lujang</v>
          </cell>
          <cell r="AK12541" t="str">
            <v>Case Not Resolved</v>
          </cell>
          <cell r="AN12541">
            <v>0</v>
          </cell>
        </row>
        <row r="12542">
          <cell r="T12542" t="str">
            <v>hashen</v>
          </cell>
          <cell r="AK12542" t="str">
            <v>Case Not Resolved</v>
          </cell>
          <cell r="AN12542">
            <v>0</v>
          </cell>
        </row>
        <row r="12543">
          <cell r="T12543" t="str">
            <v>lujang</v>
          </cell>
          <cell r="AK12543" t="str">
            <v>Case Not Resolved</v>
          </cell>
          <cell r="AN12543">
            <v>0</v>
          </cell>
        </row>
        <row r="12544">
          <cell r="T12544" t="str">
            <v>yuxiam</v>
          </cell>
          <cell r="AK12544" t="str">
            <v>Case Not Resolved</v>
          </cell>
          <cell r="AN12544">
            <v>0</v>
          </cell>
        </row>
        <row r="12545">
          <cell r="T12545" t="str">
            <v>lujang</v>
          </cell>
          <cell r="AK12545" t="str">
            <v>DE Tax Certificate Application Form - Rejected</v>
          </cell>
          <cell r="AN12545">
            <v>0</v>
          </cell>
        </row>
        <row r="12546">
          <cell r="T12546" t="str">
            <v>corkeryr</v>
          </cell>
          <cell r="AK12546" t="str">
            <v>Waiting for proof</v>
          </cell>
          <cell r="AN12546">
            <v>1</v>
          </cell>
        </row>
        <row r="12547">
          <cell r="T12547" t="str">
            <v>lnjn</v>
          </cell>
          <cell r="AK12547" t="str">
            <v>Case Not Resolved</v>
          </cell>
          <cell r="AN12547">
            <v>1</v>
          </cell>
        </row>
        <row r="12548">
          <cell r="T12548" t="str">
            <v>hashen</v>
          </cell>
          <cell r="AK12548" t="str">
            <v>Waiting for proof</v>
          </cell>
          <cell r="AN12548">
            <v>0</v>
          </cell>
        </row>
        <row r="12549">
          <cell r="T12549" t="str">
            <v>mukimovt</v>
          </cell>
          <cell r="AK12549" t="str">
            <v>Waiting for proof</v>
          </cell>
          <cell r="AN12549">
            <v>0</v>
          </cell>
        </row>
        <row r="12550">
          <cell r="T12550" t="str">
            <v>xiaogren</v>
          </cell>
          <cell r="AK12550" t="str">
            <v>Case Not Resolved</v>
          </cell>
          <cell r="AN12550">
            <v>0</v>
          </cell>
        </row>
        <row r="12551">
          <cell r="AK12551" t="str">
            <v>Case Not Resolved</v>
          </cell>
          <cell r="AN12551">
            <v>1</v>
          </cell>
        </row>
        <row r="12552">
          <cell r="T12552" t="str">
            <v>liuwenyu</v>
          </cell>
          <cell r="AK12552" t="str">
            <v>Not Available</v>
          </cell>
          <cell r="AN12552">
            <v>0</v>
          </cell>
        </row>
        <row r="12553">
          <cell r="T12553" t="str">
            <v>mbbravo</v>
          </cell>
          <cell r="AK12553" t="str">
            <v>VAT Uploaded</v>
          </cell>
          <cell r="AN12553">
            <v>0</v>
          </cell>
        </row>
        <row r="12554">
          <cell r="T12554" t="str">
            <v>mbbravo</v>
          </cell>
          <cell r="AK12554" t="str">
            <v>2019 UVN No Proof or Rejected</v>
          </cell>
          <cell r="AN12554">
            <v>0</v>
          </cell>
        </row>
        <row r="12555">
          <cell r="T12555" t="str">
            <v>johnwals</v>
          </cell>
          <cell r="AK12555" t="str">
            <v>2019 UVN No Proof or Rejected</v>
          </cell>
          <cell r="AN12555">
            <v>0</v>
          </cell>
        </row>
        <row r="12556">
          <cell r="T12556" t="str">
            <v>hashen</v>
          </cell>
          <cell r="AK12556" t="str">
            <v>Case Not Resolved</v>
          </cell>
          <cell r="AN12556">
            <v>1</v>
          </cell>
        </row>
        <row r="12557">
          <cell r="T12557" t="str">
            <v>johnwals</v>
          </cell>
          <cell r="AK12557" t="str">
            <v>Case Not Resolved</v>
          </cell>
          <cell r="AN12557">
            <v>0</v>
          </cell>
        </row>
        <row r="12558">
          <cell r="T12558" t="str">
            <v>johnwals</v>
          </cell>
          <cell r="AK12558" t="str">
            <v>Unresponsive Seller</v>
          </cell>
          <cell r="AN12558">
            <v>0</v>
          </cell>
        </row>
        <row r="12559">
          <cell r="T12559" t="str">
            <v>johnwals</v>
          </cell>
          <cell r="AK12559" t="str">
            <v>2019 UVN No Proof or Rejected</v>
          </cell>
          <cell r="AN12559">
            <v>0</v>
          </cell>
        </row>
        <row r="12560">
          <cell r="T12560" t="str">
            <v>johnwals</v>
          </cell>
          <cell r="AK12560" t="str">
            <v>Unresponsive Seller</v>
          </cell>
          <cell r="AN12560">
            <v>0</v>
          </cell>
        </row>
        <row r="12561">
          <cell r="T12561" t="str">
            <v>hashen</v>
          </cell>
          <cell r="AK12561" t="str">
            <v>Case Not Resolved</v>
          </cell>
          <cell r="AN12561">
            <v>0</v>
          </cell>
        </row>
        <row r="12562">
          <cell r="T12562" t="str">
            <v>yitingc</v>
          </cell>
          <cell r="AK12562" t="str">
            <v>Case Not Resolved</v>
          </cell>
          <cell r="AN12562">
            <v>0</v>
          </cell>
        </row>
        <row r="12563">
          <cell r="T12563" t="str">
            <v>wingkwal</v>
          </cell>
          <cell r="AK12563" t="str">
            <v>Case Not Resolved</v>
          </cell>
          <cell r="AN12563">
            <v>0</v>
          </cell>
        </row>
        <row r="12564">
          <cell r="T12564" t="str">
            <v>yitingc</v>
          </cell>
          <cell r="AK12564" t="str">
            <v>Case Not Resolved</v>
          </cell>
          <cell r="AN12564">
            <v>0</v>
          </cell>
        </row>
        <row r="12565">
          <cell r="T12565" t="str">
            <v>chiahsl</v>
          </cell>
          <cell r="AK12565" t="str">
            <v>Case Not Resolved</v>
          </cell>
          <cell r="AN12565">
            <v>0</v>
          </cell>
        </row>
        <row r="12566">
          <cell r="T12566" t="str">
            <v>chenhaiw</v>
          </cell>
          <cell r="AK12566" t="str">
            <v>Waiting for proof</v>
          </cell>
          <cell r="AN12566">
            <v>0</v>
          </cell>
        </row>
        <row r="12567">
          <cell r="T12567" t="str">
            <v>yuxiam</v>
          </cell>
          <cell r="AK12567" t="str">
            <v>Case Not Resolved</v>
          </cell>
          <cell r="AN12567">
            <v>0</v>
          </cell>
        </row>
        <row r="12568">
          <cell r="T12568" t="str">
            <v>mukimovt</v>
          </cell>
          <cell r="AK12568" t="str">
            <v>Waiting for proof</v>
          </cell>
          <cell r="AN12568">
            <v>0</v>
          </cell>
        </row>
        <row r="12569">
          <cell r="T12569" t="str">
            <v>matyldk</v>
          </cell>
          <cell r="AK12569" t="str">
            <v>Case Not Resolved</v>
          </cell>
          <cell r="AN12569">
            <v>0</v>
          </cell>
        </row>
        <row r="12570">
          <cell r="T12570" t="str">
            <v>luyingao</v>
          </cell>
          <cell r="AK12570" t="str">
            <v>Case Not Resolved</v>
          </cell>
          <cell r="AN12570">
            <v>0</v>
          </cell>
        </row>
        <row r="12571">
          <cell r="T12571" t="str">
            <v>wanjiali</v>
          </cell>
          <cell r="AK12571" t="str">
            <v>Not Available</v>
          </cell>
          <cell r="AN12571">
            <v>0</v>
          </cell>
        </row>
        <row r="12572">
          <cell r="AK12572" t="str">
            <v>Case Not Resolved</v>
          </cell>
          <cell r="AN12572">
            <v>1</v>
          </cell>
        </row>
        <row r="12573">
          <cell r="T12573" t="str">
            <v>cillianc</v>
          </cell>
          <cell r="AK12573" t="str">
            <v>2019 UVN No Proof or Rejected</v>
          </cell>
          <cell r="AN12573">
            <v>0</v>
          </cell>
        </row>
        <row r="12574">
          <cell r="T12574" t="str">
            <v>johnwals</v>
          </cell>
          <cell r="AK12574" t="str">
            <v>Case Not Resolved</v>
          </cell>
          <cell r="AN12574">
            <v>0</v>
          </cell>
        </row>
        <row r="12575">
          <cell r="T12575" t="str">
            <v>johnwals</v>
          </cell>
          <cell r="AK12575" t="str">
            <v>Unresponsive Seller</v>
          </cell>
          <cell r="AN12575">
            <v>0</v>
          </cell>
        </row>
        <row r="12576">
          <cell r="T12576" t="str">
            <v>corkeryr</v>
          </cell>
          <cell r="AK12576" t="str">
            <v>2019 UVN No Proof or Rejected</v>
          </cell>
          <cell r="AN12576">
            <v>0</v>
          </cell>
        </row>
        <row r="12577">
          <cell r="T12577" t="str">
            <v>johnwals</v>
          </cell>
          <cell r="AK12577" t="str">
            <v>Case Not Resolved</v>
          </cell>
          <cell r="AN12577">
            <v>0</v>
          </cell>
        </row>
        <row r="12578">
          <cell r="T12578" t="str">
            <v>yitingc</v>
          </cell>
          <cell r="AK12578" t="str">
            <v>Case Not Resolved</v>
          </cell>
          <cell r="AN12578">
            <v>0</v>
          </cell>
        </row>
        <row r="12579">
          <cell r="T12579" t="str">
            <v>wngmlu</v>
          </cell>
          <cell r="AK12579" t="str">
            <v>Case Not Resolved</v>
          </cell>
          <cell r="AN12579">
            <v>0</v>
          </cell>
        </row>
        <row r="12580">
          <cell r="T12580" t="str">
            <v>yitingc</v>
          </cell>
          <cell r="AK12580" t="str">
            <v>Case Not Resolved</v>
          </cell>
          <cell r="AN12580">
            <v>0</v>
          </cell>
        </row>
        <row r="12581">
          <cell r="T12581" t="str">
            <v>immatte</v>
          </cell>
          <cell r="AK12581" t="str">
            <v>Waiting for proof</v>
          </cell>
          <cell r="AN12581">
            <v>0</v>
          </cell>
        </row>
        <row r="12582">
          <cell r="T12582" t="str">
            <v>luyingao</v>
          </cell>
          <cell r="AK12582" t="str">
            <v>Case Not Resolved</v>
          </cell>
          <cell r="AN12582">
            <v>0</v>
          </cell>
        </row>
        <row r="12583">
          <cell r="T12583" t="str">
            <v>yitingc</v>
          </cell>
          <cell r="AK12583" t="str">
            <v>Case Not Resolved</v>
          </cell>
          <cell r="AN12583">
            <v>0</v>
          </cell>
        </row>
        <row r="12584">
          <cell r="T12584" t="str">
            <v>yitingc</v>
          </cell>
          <cell r="AK12584" t="str">
            <v>Case Not Resolved</v>
          </cell>
          <cell r="AN12584">
            <v>0</v>
          </cell>
        </row>
        <row r="12585">
          <cell r="T12585" t="str">
            <v>hashen</v>
          </cell>
          <cell r="AK12585" t="str">
            <v>Case Not Resolved</v>
          </cell>
          <cell r="AN12585">
            <v>0</v>
          </cell>
        </row>
        <row r="12586">
          <cell r="T12586" t="str">
            <v>luyingao</v>
          </cell>
          <cell r="AK12586" t="str">
            <v>Case Not Resolved</v>
          </cell>
          <cell r="AN12586">
            <v>0</v>
          </cell>
        </row>
        <row r="12587">
          <cell r="T12587" t="str">
            <v>yunxiz</v>
          </cell>
          <cell r="AK12587" t="str">
            <v>Case Not Resolved</v>
          </cell>
          <cell r="AN12587">
            <v>0</v>
          </cell>
        </row>
        <row r="12588">
          <cell r="T12588" t="str">
            <v>lisiqun</v>
          </cell>
          <cell r="AK12588" t="str">
            <v>Case Not Resolved</v>
          </cell>
          <cell r="AN12588">
            <v>0</v>
          </cell>
        </row>
        <row r="12589">
          <cell r="T12589" t="str">
            <v>soriniss</v>
          </cell>
          <cell r="AK12589" t="str">
            <v>Other - No Applicable Reason Code</v>
          </cell>
          <cell r="AN12589">
            <v>0</v>
          </cell>
        </row>
        <row r="12590">
          <cell r="AK12590" t="str">
            <v>Case Not Resolved</v>
          </cell>
          <cell r="AN12590">
            <v>0</v>
          </cell>
        </row>
        <row r="12591">
          <cell r="AK12591" t="str">
            <v>Case Not Resolved</v>
          </cell>
          <cell r="AN12591">
            <v>1</v>
          </cell>
        </row>
        <row r="12592">
          <cell r="T12592" t="str">
            <v>yiluh</v>
          </cell>
          <cell r="AK12592" t="str">
            <v>Not Available</v>
          </cell>
          <cell r="AN12592">
            <v>0</v>
          </cell>
        </row>
        <row r="12593">
          <cell r="T12593" t="str">
            <v>johnwals</v>
          </cell>
          <cell r="AK12593" t="str">
            <v>2019 UVN No Proof or Rejected</v>
          </cell>
          <cell r="AN12593">
            <v>0</v>
          </cell>
        </row>
        <row r="12594">
          <cell r="T12594" t="str">
            <v>hashen</v>
          </cell>
          <cell r="AK12594" t="str">
            <v>Case Not Resolved</v>
          </cell>
          <cell r="AN12594">
            <v>0</v>
          </cell>
        </row>
        <row r="12595">
          <cell r="T12595" t="str">
            <v>yuqhuang</v>
          </cell>
          <cell r="AK12595" t="str">
            <v>Case Not Resolved</v>
          </cell>
          <cell r="AN12595">
            <v>0</v>
          </cell>
        </row>
        <row r="12596">
          <cell r="T12596" t="str">
            <v>wngmlu</v>
          </cell>
          <cell r="AK12596" t="str">
            <v>Case Not Resolved</v>
          </cell>
          <cell r="AN12596">
            <v>0</v>
          </cell>
        </row>
        <row r="12597">
          <cell r="T12597" t="str">
            <v>yitingc</v>
          </cell>
          <cell r="AK12597" t="str">
            <v>Case Not Resolved</v>
          </cell>
          <cell r="AN12597">
            <v>0</v>
          </cell>
        </row>
        <row r="12598">
          <cell r="T12598" t="str">
            <v>lisiqun</v>
          </cell>
          <cell r="AK12598" t="str">
            <v>Case Not Resolved</v>
          </cell>
          <cell r="AN12598">
            <v>0</v>
          </cell>
        </row>
        <row r="12599">
          <cell r="T12599" t="str">
            <v>rabiv</v>
          </cell>
          <cell r="AK12599" t="str">
            <v>Other - No Applicable Reason Code</v>
          </cell>
          <cell r="AN12599">
            <v>0</v>
          </cell>
        </row>
        <row r="12600">
          <cell r="T12600" t="str">
            <v>johnwals</v>
          </cell>
          <cell r="AK12600" t="str">
            <v>Case Not Resolved</v>
          </cell>
          <cell r="AN12600">
            <v>0</v>
          </cell>
        </row>
        <row r="12601">
          <cell r="T12601" t="str">
            <v>lnjn</v>
          </cell>
          <cell r="AK12601" t="str">
            <v>Case Not Resolved</v>
          </cell>
          <cell r="AN12601">
            <v>0</v>
          </cell>
        </row>
        <row r="12602">
          <cell r="AK12602" t="str">
            <v>Case Not Resolved</v>
          </cell>
          <cell r="AN12602">
            <v>0</v>
          </cell>
        </row>
        <row r="12603">
          <cell r="AK12603" t="str">
            <v>Case Not Resolved</v>
          </cell>
          <cell r="AN12603">
            <v>1</v>
          </cell>
        </row>
        <row r="12604">
          <cell r="AK12604" t="str">
            <v>Case Not Resolved</v>
          </cell>
          <cell r="AN12604">
            <v>0</v>
          </cell>
        </row>
        <row r="12605">
          <cell r="AK12605" t="str">
            <v>Case Not Resolved</v>
          </cell>
          <cell r="AN12605">
            <v>0</v>
          </cell>
        </row>
        <row r="12606">
          <cell r="T12606" t="str">
            <v>johnwals</v>
          </cell>
          <cell r="AK12606" t="str">
            <v>2019 UVN No Proof or Rejected</v>
          </cell>
          <cell r="AN12606">
            <v>0</v>
          </cell>
        </row>
        <row r="12607">
          <cell r="T12607" t="str">
            <v>johnwals</v>
          </cell>
          <cell r="AK12607" t="str">
            <v>2019 UVN No Proof or Rejected</v>
          </cell>
          <cell r="AN12607">
            <v>0</v>
          </cell>
        </row>
        <row r="12608">
          <cell r="T12608" t="str">
            <v>hashen</v>
          </cell>
          <cell r="AK12608" t="str">
            <v>Case Not Resolved</v>
          </cell>
          <cell r="AN12608">
            <v>0</v>
          </cell>
        </row>
        <row r="12609">
          <cell r="T12609" t="str">
            <v>johnwals</v>
          </cell>
          <cell r="AK12609" t="str">
            <v>2019 UVN No Proof or Rejected</v>
          </cell>
          <cell r="AN12609">
            <v>0</v>
          </cell>
        </row>
        <row r="12610">
          <cell r="T12610" t="str">
            <v>johnwals</v>
          </cell>
          <cell r="AK12610" t="str">
            <v>2019 UVN No Proof or Rejected</v>
          </cell>
          <cell r="AN12610">
            <v>0</v>
          </cell>
        </row>
        <row r="12611">
          <cell r="T12611" t="str">
            <v>mbbravo</v>
          </cell>
          <cell r="AK12611" t="str">
            <v>2019 UVN No Proof or Rejected</v>
          </cell>
          <cell r="AN12611">
            <v>0</v>
          </cell>
        </row>
        <row r="12612">
          <cell r="T12612" t="str">
            <v>mbbravo</v>
          </cell>
          <cell r="AK12612" t="str">
            <v>2019 UVN No Proof or Rejected</v>
          </cell>
          <cell r="AN12612">
            <v>0</v>
          </cell>
        </row>
        <row r="12613">
          <cell r="T12613" t="str">
            <v>yitingc</v>
          </cell>
          <cell r="AK12613" t="str">
            <v>Case Not Resolved</v>
          </cell>
          <cell r="AN12613">
            <v>0</v>
          </cell>
        </row>
        <row r="12614">
          <cell r="T12614" t="str">
            <v>chiahsl</v>
          </cell>
          <cell r="AK12614" t="str">
            <v>Case Not Resolved</v>
          </cell>
          <cell r="AN12614">
            <v>0</v>
          </cell>
        </row>
        <row r="12615">
          <cell r="T12615" t="str">
            <v>lisiqun</v>
          </cell>
          <cell r="AK12615" t="str">
            <v>Valid proof provided</v>
          </cell>
          <cell r="AN12615">
            <v>0</v>
          </cell>
        </row>
        <row r="12616">
          <cell r="T12616" t="str">
            <v>wngmlu</v>
          </cell>
          <cell r="AK12616" t="str">
            <v>Waiting for proof</v>
          </cell>
          <cell r="AN12616">
            <v>0</v>
          </cell>
        </row>
        <row r="12617">
          <cell r="T12617" t="str">
            <v>chiahsl</v>
          </cell>
          <cell r="AK12617" t="str">
            <v>Case Not Resolved</v>
          </cell>
          <cell r="AN12617">
            <v>0</v>
          </cell>
        </row>
        <row r="12618">
          <cell r="T12618" t="str">
            <v>yitingc</v>
          </cell>
          <cell r="AK12618" t="str">
            <v>Case Not Resolved</v>
          </cell>
          <cell r="AN12618">
            <v>0</v>
          </cell>
        </row>
        <row r="12619">
          <cell r="T12619" t="str">
            <v>yitingc</v>
          </cell>
          <cell r="AK12619" t="str">
            <v>Case Not Resolved</v>
          </cell>
          <cell r="AN12619">
            <v>0</v>
          </cell>
        </row>
        <row r="12620">
          <cell r="T12620" t="str">
            <v>hashen</v>
          </cell>
          <cell r="AK12620" t="str">
            <v>Case Not Resolved</v>
          </cell>
          <cell r="AN12620">
            <v>0</v>
          </cell>
        </row>
        <row r="12621">
          <cell r="AK12621" t="str">
            <v>Case Not Resolved</v>
          </cell>
          <cell r="AN12621">
            <v>0</v>
          </cell>
        </row>
        <row r="12622">
          <cell r="T12622" t="str">
            <v>liuwenyu</v>
          </cell>
          <cell r="AK12622" t="str">
            <v>2019 UVN Proof Provided</v>
          </cell>
          <cell r="AN12622">
            <v>1</v>
          </cell>
        </row>
        <row r="12623">
          <cell r="T12623" t="str">
            <v>ouyangl</v>
          </cell>
          <cell r="AK12623" t="str">
            <v>Not Available</v>
          </cell>
          <cell r="AN12623">
            <v>0</v>
          </cell>
        </row>
        <row r="12624">
          <cell r="T12624" t="str">
            <v>mbbravo</v>
          </cell>
          <cell r="AK12624" t="str">
            <v>2019 UVN Proof Provided</v>
          </cell>
          <cell r="AN12624">
            <v>0</v>
          </cell>
        </row>
        <row r="12625">
          <cell r="T12625" t="str">
            <v>mukimovt</v>
          </cell>
          <cell r="AK12625" t="str">
            <v>Other VAT Question</v>
          </cell>
          <cell r="AN12625">
            <v>0</v>
          </cell>
        </row>
        <row r="12626">
          <cell r="T12626" t="str">
            <v>johnwals</v>
          </cell>
          <cell r="AK12626" t="str">
            <v>Case Not Resolved</v>
          </cell>
          <cell r="AN12626">
            <v>0</v>
          </cell>
        </row>
        <row r="12627">
          <cell r="T12627" t="str">
            <v>johnwals</v>
          </cell>
          <cell r="AK12627" t="str">
            <v>Case Not Resolved</v>
          </cell>
          <cell r="AN12627">
            <v>0</v>
          </cell>
        </row>
        <row r="12628">
          <cell r="T12628" t="str">
            <v>mukimovt</v>
          </cell>
          <cell r="AK12628" t="str">
            <v>Waiting for proof</v>
          </cell>
          <cell r="AN12628">
            <v>0</v>
          </cell>
        </row>
        <row r="12629">
          <cell r="T12629" t="str">
            <v>johnwals</v>
          </cell>
          <cell r="AK12629" t="str">
            <v>Unresponsive Seller</v>
          </cell>
          <cell r="AN12629">
            <v>0</v>
          </cell>
        </row>
        <row r="12630">
          <cell r="T12630" t="str">
            <v>johnwals</v>
          </cell>
          <cell r="AK12630" t="str">
            <v>Unresponsive Seller</v>
          </cell>
          <cell r="AN12630">
            <v>0</v>
          </cell>
        </row>
        <row r="12631">
          <cell r="T12631" t="str">
            <v>cillianc</v>
          </cell>
          <cell r="AK12631" t="str">
            <v>2019 UVN No Proof or Rejected</v>
          </cell>
          <cell r="AN12631">
            <v>0</v>
          </cell>
        </row>
        <row r="12632">
          <cell r="T12632" t="str">
            <v>mbbravo</v>
          </cell>
          <cell r="AK12632" t="str">
            <v>Valid proof provided</v>
          </cell>
          <cell r="AN12632">
            <v>0</v>
          </cell>
        </row>
        <row r="12633">
          <cell r="T12633" t="str">
            <v>ddanma</v>
          </cell>
          <cell r="AK12633" t="str">
            <v>Case Not Resolved</v>
          </cell>
          <cell r="AN12633">
            <v>0</v>
          </cell>
        </row>
        <row r="12634">
          <cell r="T12634" t="str">
            <v>wngmlu</v>
          </cell>
          <cell r="AK12634" t="str">
            <v>Case Not Resolved</v>
          </cell>
          <cell r="AN12634">
            <v>0</v>
          </cell>
        </row>
        <row r="12635">
          <cell r="T12635" t="str">
            <v>hashen</v>
          </cell>
          <cell r="AK12635" t="str">
            <v>Case Not Resolved</v>
          </cell>
          <cell r="AN12635">
            <v>0</v>
          </cell>
        </row>
        <row r="12636">
          <cell r="T12636" t="str">
            <v>yumengya</v>
          </cell>
          <cell r="AK12636" t="str">
            <v>Other VAT Question</v>
          </cell>
          <cell r="AN12636">
            <v>0</v>
          </cell>
        </row>
        <row r="12637">
          <cell r="T12637" t="str">
            <v>yumengya</v>
          </cell>
          <cell r="AK12637" t="str">
            <v>Other VAT Question</v>
          </cell>
          <cell r="AN12637">
            <v>0</v>
          </cell>
        </row>
        <row r="12638">
          <cell r="T12638" t="str">
            <v>xinru</v>
          </cell>
          <cell r="AK12638" t="str">
            <v>Not Available</v>
          </cell>
          <cell r="AN12638">
            <v>0</v>
          </cell>
        </row>
        <row r="12639">
          <cell r="T12639" t="str">
            <v>liuwenyu</v>
          </cell>
          <cell r="AK12639" t="str">
            <v>Not Available</v>
          </cell>
          <cell r="AN12639">
            <v>0</v>
          </cell>
        </row>
        <row r="12640">
          <cell r="AK12640" t="str">
            <v>Case Not Resolved</v>
          </cell>
          <cell r="AN12640">
            <v>0</v>
          </cell>
        </row>
        <row r="12641">
          <cell r="T12641" t="str">
            <v>jinqin</v>
          </cell>
          <cell r="AK12641" t="str">
            <v>Not Available</v>
          </cell>
          <cell r="AN12641">
            <v>0</v>
          </cell>
        </row>
        <row r="12642">
          <cell r="AK12642" t="str">
            <v>2019 UVN No Proof or Rejected</v>
          </cell>
          <cell r="AN12642">
            <v>0</v>
          </cell>
        </row>
        <row r="12643">
          <cell r="AK12643" t="str">
            <v>2019 UVN Proof Provided</v>
          </cell>
          <cell r="AN12643">
            <v>0</v>
          </cell>
        </row>
        <row r="12644">
          <cell r="T12644" t="str">
            <v>cillianc</v>
          </cell>
          <cell r="AK12644" t="str">
            <v>VISA / VISA Light Registered</v>
          </cell>
          <cell r="AN12644">
            <v>1</v>
          </cell>
        </row>
        <row r="12645">
          <cell r="T12645" t="str">
            <v>soriniss</v>
          </cell>
          <cell r="AK12645" t="str">
            <v>Waiting for proof</v>
          </cell>
          <cell r="AN12645">
            <v>0</v>
          </cell>
        </row>
        <row r="12646">
          <cell r="T12646" t="str">
            <v>johnwals</v>
          </cell>
          <cell r="AK12646" t="str">
            <v>VAT Uploaded</v>
          </cell>
          <cell r="AN12646">
            <v>0</v>
          </cell>
        </row>
        <row r="12647">
          <cell r="T12647" t="str">
            <v>ninagian</v>
          </cell>
          <cell r="AK12647" t="str">
            <v>Other VAT Question</v>
          </cell>
          <cell r="AN12647">
            <v>0</v>
          </cell>
        </row>
        <row r="12648">
          <cell r="T12648" t="str">
            <v>mbbravo</v>
          </cell>
          <cell r="AK12648" t="str">
            <v>2019 UVN No Proof or Rejected</v>
          </cell>
          <cell r="AN12648">
            <v>0</v>
          </cell>
        </row>
        <row r="12649">
          <cell r="T12649" t="str">
            <v>mbbravo</v>
          </cell>
          <cell r="AK12649" t="str">
            <v>2019 UVN No Proof or Rejected</v>
          </cell>
          <cell r="AN12649">
            <v>0</v>
          </cell>
        </row>
        <row r="12650">
          <cell r="T12650" t="str">
            <v>johnwals</v>
          </cell>
          <cell r="AK12650" t="str">
            <v>Case Not Resolved</v>
          </cell>
          <cell r="AN12650">
            <v>0</v>
          </cell>
        </row>
        <row r="12651">
          <cell r="T12651" t="str">
            <v>amzcri</v>
          </cell>
          <cell r="AK12651" t="str">
            <v>VISA Light Interested</v>
          </cell>
          <cell r="AN12651">
            <v>0</v>
          </cell>
        </row>
        <row r="12652">
          <cell r="T12652" t="str">
            <v>hashen</v>
          </cell>
          <cell r="AK12652" t="str">
            <v>Case Not Resolved</v>
          </cell>
          <cell r="AN12652">
            <v>0</v>
          </cell>
        </row>
        <row r="12653">
          <cell r="T12653" t="str">
            <v>johnwals</v>
          </cell>
          <cell r="AK12653" t="str">
            <v>Case Not Resolved</v>
          </cell>
          <cell r="AN12653">
            <v>0</v>
          </cell>
        </row>
        <row r="12654">
          <cell r="T12654" t="str">
            <v>johnwals</v>
          </cell>
          <cell r="AK12654" t="str">
            <v>Case Not Resolved</v>
          </cell>
          <cell r="AN12654">
            <v>0</v>
          </cell>
        </row>
        <row r="12655">
          <cell r="T12655" t="str">
            <v>yumengya</v>
          </cell>
          <cell r="AK12655" t="str">
            <v>Case Not Resolved</v>
          </cell>
          <cell r="AN12655">
            <v>0</v>
          </cell>
        </row>
        <row r="12656">
          <cell r="T12656" t="str">
            <v>amzcri</v>
          </cell>
          <cell r="AK12656" t="str">
            <v>Other - No Applicable Reason Code</v>
          </cell>
          <cell r="AN12656">
            <v>0</v>
          </cell>
        </row>
        <row r="12657">
          <cell r="T12657" t="str">
            <v>yitingc</v>
          </cell>
          <cell r="AK12657" t="str">
            <v>Case Not Resolved</v>
          </cell>
          <cell r="AN12657">
            <v>0</v>
          </cell>
        </row>
        <row r="12658">
          <cell r="T12658" t="str">
            <v>lnjn</v>
          </cell>
          <cell r="AK12658" t="str">
            <v>Not Available</v>
          </cell>
          <cell r="AN12658">
            <v>0</v>
          </cell>
        </row>
        <row r="12659">
          <cell r="T12659" t="str">
            <v>sunhengy</v>
          </cell>
          <cell r="AK12659" t="str">
            <v>Not Available</v>
          </cell>
          <cell r="AN12659">
            <v>0</v>
          </cell>
        </row>
        <row r="12660">
          <cell r="AK12660" t="str">
            <v>Case Not Resolved</v>
          </cell>
          <cell r="AN12660">
            <v>1</v>
          </cell>
        </row>
        <row r="12661">
          <cell r="T12661" t="str">
            <v>ninagian</v>
          </cell>
          <cell r="AK12661" t="str">
            <v>Other VAT Question</v>
          </cell>
          <cell r="AN12661">
            <v>0</v>
          </cell>
        </row>
        <row r="12662">
          <cell r="T12662" t="str">
            <v>mbbravo</v>
          </cell>
          <cell r="AK12662" t="str">
            <v>2019 UVN No Proof or Rejected</v>
          </cell>
          <cell r="AN12662">
            <v>0</v>
          </cell>
        </row>
        <row r="12663">
          <cell r="T12663" t="str">
            <v>mbbravo</v>
          </cell>
          <cell r="AK12663" t="str">
            <v>2019 UVN No Proof or Rejected</v>
          </cell>
          <cell r="AN12663">
            <v>0</v>
          </cell>
        </row>
        <row r="12664">
          <cell r="T12664" t="str">
            <v>yuxiam</v>
          </cell>
          <cell r="AK12664" t="str">
            <v>Case Not Resolved</v>
          </cell>
          <cell r="AN12664">
            <v>0</v>
          </cell>
        </row>
        <row r="12665">
          <cell r="T12665" t="str">
            <v>hashen</v>
          </cell>
          <cell r="AK12665" t="str">
            <v>Case Not Resolved</v>
          </cell>
          <cell r="AN12665">
            <v>0</v>
          </cell>
        </row>
        <row r="12666">
          <cell r="T12666" t="str">
            <v>yuntang</v>
          </cell>
          <cell r="AK12666" t="str">
            <v>Case Not Resolved</v>
          </cell>
          <cell r="AN12666">
            <v>0</v>
          </cell>
        </row>
        <row r="12667">
          <cell r="T12667" t="str">
            <v>wazhao</v>
          </cell>
          <cell r="AK12667" t="str">
            <v>Case Not Resolved</v>
          </cell>
          <cell r="AN12667">
            <v>0</v>
          </cell>
        </row>
        <row r="12668">
          <cell r="T12668" t="str">
            <v>yitingc</v>
          </cell>
          <cell r="AK12668" t="str">
            <v>Case Not Resolved</v>
          </cell>
          <cell r="AN12668">
            <v>0</v>
          </cell>
        </row>
        <row r="12669">
          <cell r="T12669" t="str">
            <v>chenhaiw</v>
          </cell>
          <cell r="AK12669" t="str">
            <v>Case Not Resolved</v>
          </cell>
          <cell r="AN12669">
            <v>0</v>
          </cell>
        </row>
        <row r="12670">
          <cell r="T12670" t="str">
            <v>yitingc</v>
          </cell>
          <cell r="AK12670" t="str">
            <v>Case Not Resolved</v>
          </cell>
          <cell r="AN12670">
            <v>0</v>
          </cell>
        </row>
        <row r="12671">
          <cell r="T12671" t="str">
            <v>chenhaiw</v>
          </cell>
          <cell r="AK12671" t="str">
            <v>Valid proof provided</v>
          </cell>
          <cell r="AN12671">
            <v>0</v>
          </cell>
        </row>
        <row r="12672">
          <cell r="T12672" t="str">
            <v>yitingc</v>
          </cell>
          <cell r="AK12672" t="str">
            <v>Case Not Resolved</v>
          </cell>
          <cell r="AN12672">
            <v>0</v>
          </cell>
        </row>
        <row r="12673">
          <cell r="T12673" t="str">
            <v>lujang</v>
          </cell>
          <cell r="AK12673" t="str">
            <v>Case Not Resolved</v>
          </cell>
          <cell r="AN12673">
            <v>0</v>
          </cell>
        </row>
        <row r="12674">
          <cell r="T12674" t="str">
            <v>hashen</v>
          </cell>
          <cell r="AK12674" t="str">
            <v>VAT Uploaded</v>
          </cell>
          <cell r="AN12674">
            <v>0</v>
          </cell>
        </row>
        <row r="12675">
          <cell r="T12675" t="str">
            <v>wazhao</v>
          </cell>
          <cell r="AK12675" t="str">
            <v>Case Not Resolved</v>
          </cell>
          <cell r="AN12675">
            <v>0</v>
          </cell>
        </row>
        <row r="12676">
          <cell r="T12676" t="str">
            <v>yuxiam</v>
          </cell>
          <cell r="AK12676" t="str">
            <v>Case Not Resolved</v>
          </cell>
          <cell r="AN12676">
            <v>0</v>
          </cell>
        </row>
        <row r="12677">
          <cell r="T12677" t="str">
            <v>wenzchen</v>
          </cell>
          <cell r="AK12677" t="str">
            <v>Not Available</v>
          </cell>
          <cell r="AN12677">
            <v>0</v>
          </cell>
        </row>
        <row r="12678">
          <cell r="AK12678" t="str">
            <v>Case Not Resolved</v>
          </cell>
          <cell r="AN12678">
            <v>1</v>
          </cell>
        </row>
        <row r="12679">
          <cell r="AK12679" t="str">
            <v>Case Not Resolved</v>
          </cell>
          <cell r="AN12679">
            <v>1</v>
          </cell>
        </row>
        <row r="12680">
          <cell r="T12680" t="str">
            <v>xinru</v>
          </cell>
          <cell r="AK12680" t="str">
            <v>Not Available</v>
          </cell>
          <cell r="AN12680">
            <v>0</v>
          </cell>
        </row>
        <row r="12681">
          <cell r="T12681" t="str">
            <v>yuxiam</v>
          </cell>
          <cell r="AK12681" t="str">
            <v>Not Available</v>
          </cell>
          <cell r="AN12681">
            <v>0</v>
          </cell>
        </row>
        <row r="12682">
          <cell r="T12682" t="str">
            <v>johnwals</v>
          </cell>
          <cell r="AK12682" t="str">
            <v>VAT Uploaded</v>
          </cell>
          <cell r="AN12682">
            <v>0</v>
          </cell>
        </row>
        <row r="12683">
          <cell r="AK12683" t="str">
            <v>Case Not Resolved</v>
          </cell>
          <cell r="AN12683">
            <v>0</v>
          </cell>
        </row>
        <row r="12684">
          <cell r="T12684" t="str">
            <v>mbbravo</v>
          </cell>
          <cell r="AK12684" t="str">
            <v>VAT Uploaded</v>
          </cell>
          <cell r="AN12684">
            <v>0</v>
          </cell>
        </row>
        <row r="12685">
          <cell r="T12685" t="str">
            <v>rabiv</v>
          </cell>
          <cell r="AK12685" t="str">
            <v>Giving up account</v>
          </cell>
          <cell r="AN12685">
            <v>0</v>
          </cell>
        </row>
        <row r="12686">
          <cell r="T12686" t="str">
            <v>johnwals</v>
          </cell>
          <cell r="AK12686" t="str">
            <v>2019 UVN No Proof or Rejected</v>
          </cell>
          <cell r="AN12686">
            <v>0</v>
          </cell>
        </row>
        <row r="12687">
          <cell r="T12687" t="str">
            <v>johnwals</v>
          </cell>
          <cell r="AK12687" t="str">
            <v>Unresponsive Seller</v>
          </cell>
          <cell r="AN12687">
            <v>0</v>
          </cell>
        </row>
        <row r="12688">
          <cell r="T12688" t="str">
            <v>corkeryr</v>
          </cell>
          <cell r="AK12688" t="str">
            <v>Unresponsive Seller</v>
          </cell>
          <cell r="AN12688">
            <v>0</v>
          </cell>
        </row>
        <row r="12689">
          <cell r="T12689" t="str">
            <v>yumengya</v>
          </cell>
          <cell r="AK12689" t="str">
            <v>Case Not Resolved</v>
          </cell>
          <cell r="AN12689">
            <v>0</v>
          </cell>
        </row>
        <row r="12690">
          <cell r="T12690" t="str">
            <v>chiahsl</v>
          </cell>
          <cell r="AK12690" t="str">
            <v>Case Not Resolved</v>
          </cell>
          <cell r="AN12690">
            <v>0</v>
          </cell>
        </row>
        <row r="12691">
          <cell r="T12691" t="str">
            <v>yitingc</v>
          </cell>
          <cell r="AK12691" t="str">
            <v>Case Not Resolved</v>
          </cell>
          <cell r="AN12691">
            <v>0</v>
          </cell>
        </row>
        <row r="12692">
          <cell r="T12692" t="str">
            <v>hashen</v>
          </cell>
          <cell r="AK12692" t="str">
            <v>Case Not Resolved</v>
          </cell>
          <cell r="AN12692">
            <v>0</v>
          </cell>
        </row>
        <row r="12693">
          <cell r="T12693" t="str">
            <v>lisiqun</v>
          </cell>
          <cell r="AK12693" t="str">
            <v>Case Not Resolved</v>
          </cell>
          <cell r="AN12693">
            <v>0</v>
          </cell>
        </row>
        <row r="12694">
          <cell r="AK12694" t="str">
            <v>Case Not Resolved</v>
          </cell>
          <cell r="AN12694">
            <v>1</v>
          </cell>
        </row>
        <row r="12695">
          <cell r="AK12695" t="str">
            <v>Case Not Resolved</v>
          </cell>
          <cell r="AN12695">
            <v>1</v>
          </cell>
        </row>
        <row r="12696">
          <cell r="T12696" t="str">
            <v>johnwals</v>
          </cell>
          <cell r="AK12696" t="str">
            <v>2019 UVN Proof Provided</v>
          </cell>
          <cell r="AN12696">
            <v>0</v>
          </cell>
        </row>
        <row r="12697">
          <cell r="T12697" t="str">
            <v>johnwals</v>
          </cell>
          <cell r="AK12697" t="str">
            <v>Unresponsive Seller</v>
          </cell>
          <cell r="AN12697">
            <v>0</v>
          </cell>
        </row>
        <row r="12698">
          <cell r="T12698" t="str">
            <v>mbbravo</v>
          </cell>
          <cell r="AK12698" t="str">
            <v>2019 UVN No Proof or Rejected</v>
          </cell>
          <cell r="AN12698">
            <v>0</v>
          </cell>
        </row>
        <row r="12699">
          <cell r="T12699" t="str">
            <v>mbbravo</v>
          </cell>
          <cell r="AK12699" t="str">
            <v>2019 UVN No Proof or Rejected</v>
          </cell>
          <cell r="AN12699">
            <v>0</v>
          </cell>
        </row>
        <row r="12700">
          <cell r="T12700" t="str">
            <v>johnwals</v>
          </cell>
          <cell r="AK12700" t="str">
            <v>VAT Uploaded</v>
          </cell>
          <cell r="AN12700">
            <v>0</v>
          </cell>
        </row>
        <row r="12701">
          <cell r="T12701" t="str">
            <v>hashen</v>
          </cell>
          <cell r="AK12701" t="str">
            <v>Case Not Resolved</v>
          </cell>
          <cell r="AN12701">
            <v>0</v>
          </cell>
        </row>
        <row r="12702">
          <cell r="T12702" t="str">
            <v>wngmlu</v>
          </cell>
          <cell r="AK12702" t="str">
            <v>Case Not Resolved</v>
          </cell>
          <cell r="AN12702">
            <v>0</v>
          </cell>
        </row>
        <row r="12703">
          <cell r="T12703" t="str">
            <v>hashen</v>
          </cell>
          <cell r="AK12703" t="str">
            <v>Case Not Resolved</v>
          </cell>
          <cell r="AN12703">
            <v>0</v>
          </cell>
        </row>
        <row r="12704">
          <cell r="T12704" t="str">
            <v>immatte</v>
          </cell>
          <cell r="AK12704" t="str">
            <v>Other - No Applicable Reason Code</v>
          </cell>
          <cell r="AN12704">
            <v>0</v>
          </cell>
        </row>
        <row r="12705">
          <cell r="T12705" t="str">
            <v>yitingc</v>
          </cell>
          <cell r="AK12705" t="str">
            <v>Case Not Resolved</v>
          </cell>
          <cell r="AN12705">
            <v>0</v>
          </cell>
        </row>
        <row r="12706">
          <cell r="T12706" t="str">
            <v>lujang</v>
          </cell>
          <cell r="AK12706" t="str">
            <v>Case Not Resolved</v>
          </cell>
          <cell r="AN12706">
            <v>0</v>
          </cell>
        </row>
        <row r="12707">
          <cell r="T12707" t="str">
            <v>luyingao</v>
          </cell>
          <cell r="AK12707" t="str">
            <v>Case Not Resolved</v>
          </cell>
          <cell r="AN12707">
            <v>0</v>
          </cell>
        </row>
        <row r="12708">
          <cell r="T12708" t="str">
            <v>johnwals</v>
          </cell>
          <cell r="AK12708" t="str">
            <v>VAT Uploaded</v>
          </cell>
          <cell r="AN12708">
            <v>0</v>
          </cell>
        </row>
        <row r="12709">
          <cell r="T12709" t="str">
            <v>chenhaiw</v>
          </cell>
          <cell r="AK12709" t="str">
            <v>Case Not Resolved</v>
          </cell>
          <cell r="AN12709">
            <v>0</v>
          </cell>
        </row>
        <row r="12710">
          <cell r="T12710" t="str">
            <v>lujang</v>
          </cell>
          <cell r="AK12710" t="str">
            <v>Case Not Resolved</v>
          </cell>
          <cell r="AN12710">
            <v>0</v>
          </cell>
        </row>
        <row r="12711">
          <cell r="T12711" t="str">
            <v>luyingao</v>
          </cell>
          <cell r="AK12711" t="str">
            <v>Case Not Resolved</v>
          </cell>
          <cell r="AN12711">
            <v>0</v>
          </cell>
        </row>
        <row r="12712">
          <cell r="AK12712" t="str">
            <v>Case Not Resolved</v>
          </cell>
          <cell r="AN12712">
            <v>2</v>
          </cell>
        </row>
        <row r="12713">
          <cell r="T12713" t="str">
            <v>chiahsl</v>
          </cell>
          <cell r="AK12713" t="str">
            <v>Not Available</v>
          </cell>
          <cell r="AN12713">
            <v>0</v>
          </cell>
        </row>
        <row r="12714">
          <cell r="AK12714" t="str">
            <v>2019 UVN Proof Provided</v>
          </cell>
          <cell r="AN12714">
            <v>0</v>
          </cell>
        </row>
        <row r="12715">
          <cell r="T12715" t="str">
            <v>johnwals</v>
          </cell>
          <cell r="AK12715" t="str">
            <v>Case Not Resolved</v>
          </cell>
          <cell r="AN12715">
            <v>0</v>
          </cell>
        </row>
        <row r="12716">
          <cell r="T12716" t="str">
            <v>johnwals</v>
          </cell>
          <cell r="AK12716" t="str">
            <v>Case Not Resolved</v>
          </cell>
          <cell r="AN12716">
            <v>0</v>
          </cell>
        </row>
        <row r="12717">
          <cell r="T12717" t="str">
            <v>johnwals</v>
          </cell>
          <cell r="AK12717" t="str">
            <v>Case Not Resolved</v>
          </cell>
          <cell r="AN12717">
            <v>0</v>
          </cell>
        </row>
        <row r="12718">
          <cell r="T12718" t="str">
            <v>johnwals</v>
          </cell>
          <cell r="AK12718" t="str">
            <v>2019 UVN No Proof or Rejected</v>
          </cell>
          <cell r="AN12718">
            <v>0</v>
          </cell>
        </row>
        <row r="12719">
          <cell r="T12719" t="str">
            <v>johnwals</v>
          </cell>
          <cell r="AK12719" t="str">
            <v>Case Not Resolved</v>
          </cell>
          <cell r="AN12719">
            <v>0</v>
          </cell>
        </row>
        <row r="12720">
          <cell r="T12720" t="str">
            <v>mbbravo</v>
          </cell>
          <cell r="AK12720" t="str">
            <v>2019 UVN No Proof or Rejected</v>
          </cell>
          <cell r="AN12720">
            <v>0</v>
          </cell>
        </row>
        <row r="12721">
          <cell r="T12721" t="str">
            <v>hashen</v>
          </cell>
          <cell r="AK12721" t="str">
            <v>Case Not Resolved</v>
          </cell>
          <cell r="AN12721">
            <v>0</v>
          </cell>
        </row>
        <row r="12722">
          <cell r="T12722" t="str">
            <v>amzcri</v>
          </cell>
          <cell r="AK12722" t="str">
            <v>Other - No Applicable Reason Code</v>
          </cell>
          <cell r="AN12722">
            <v>0</v>
          </cell>
        </row>
        <row r="12723">
          <cell r="T12723" t="str">
            <v>hashen</v>
          </cell>
          <cell r="AK12723" t="str">
            <v>VAT Uploaded</v>
          </cell>
          <cell r="AN12723">
            <v>0</v>
          </cell>
        </row>
        <row r="12724">
          <cell r="T12724" t="str">
            <v>yuqhuang</v>
          </cell>
          <cell r="AK12724" t="str">
            <v>Case Not Resolved</v>
          </cell>
          <cell r="AN12724">
            <v>0</v>
          </cell>
        </row>
        <row r="12725">
          <cell r="T12725" t="str">
            <v>yitingc</v>
          </cell>
          <cell r="AK12725" t="str">
            <v>Case Not Resolved</v>
          </cell>
          <cell r="AN12725">
            <v>0</v>
          </cell>
        </row>
        <row r="12726">
          <cell r="T12726" t="str">
            <v>hashen</v>
          </cell>
          <cell r="AK12726" t="str">
            <v>VAT Uploaded</v>
          </cell>
          <cell r="AN12726">
            <v>0</v>
          </cell>
        </row>
        <row r="12727">
          <cell r="T12727" t="str">
            <v>xiaogren</v>
          </cell>
          <cell r="AK12727" t="str">
            <v>Case Not Resolved</v>
          </cell>
          <cell r="AN12727">
            <v>0</v>
          </cell>
        </row>
        <row r="12728">
          <cell r="T12728" t="str">
            <v>luyingao</v>
          </cell>
          <cell r="AK12728" t="str">
            <v>Case Not Resolved</v>
          </cell>
          <cell r="AN12728">
            <v>0</v>
          </cell>
        </row>
        <row r="12729">
          <cell r="T12729" t="str">
            <v>yuqhuang</v>
          </cell>
          <cell r="AK12729" t="str">
            <v>Case Not Resolved</v>
          </cell>
          <cell r="AN12729">
            <v>0</v>
          </cell>
        </row>
        <row r="12730">
          <cell r="T12730" t="str">
            <v>yitingc</v>
          </cell>
          <cell r="AK12730" t="str">
            <v>Valid proof provided</v>
          </cell>
          <cell r="AN12730">
            <v>0</v>
          </cell>
        </row>
        <row r="12731">
          <cell r="AK12731" t="str">
            <v>2019 UVN No Proof or Rejected</v>
          </cell>
          <cell r="AN12731">
            <v>0</v>
          </cell>
        </row>
        <row r="12732">
          <cell r="T12732" t="str">
            <v>wuying</v>
          </cell>
          <cell r="AK12732" t="str">
            <v>Not Available</v>
          </cell>
          <cell r="AN12732">
            <v>0</v>
          </cell>
        </row>
        <row r="12733">
          <cell r="AK12733" t="str">
            <v>Case Not Resolved</v>
          </cell>
          <cell r="AN12733">
            <v>1</v>
          </cell>
        </row>
        <row r="12734">
          <cell r="AK12734" t="str">
            <v>Case Not Resolved</v>
          </cell>
          <cell r="AN12734">
            <v>0</v>
          </cell>
        </row>
        <row r="12735">
          <cell r="AK12735" t="str">
            <v>Case Not Resolved</v>
          </cell>
          <cell r="AN12735">
            <v>1</v>
          </cell>
        </row>
        <row r="12736">
          <cell r="AK12736" t="str">
            <v>2019 UVN No Proof or Rejected</v>
          </cell>
          <cell r="AN12736">
            <v>0</v>
          </cell>
        </row>
        <row r="12737">
          <cell r="T12737" t="str">
            <v>cillianc</v>
          </cell>
          <cell r="AK12737" t="str">
            <v>2019 UVN No Proof or Rejected</v>
          </cell>
          <cell r="AN12737">
            <v>0</v>
          </cell>
        </row>
        <row r="12738">
          <cell r="T12738" t="str">
            <v>johnwals</v>
          </cell>
          <cell r="AK12738" t="str">
            <v>Unresponsive Seller</v>
          </cell>
          <cell r="AN12738">
            <v>0</v>
          </cell>
        </row>
        <row r="12739">
          <cell r="T12739" t="str">
            <v>soriniss</v>
          </cell>
          <cell r="AK12739" t="str">
            <v>Waiting for proof</v>
          </cell>
          <cell r="AN12739">
            <v>1</v>
          </cell>
        </row>
        <row r="12740">
          <cell r="T12740" t="str">
            <v>johnwals</v>
          </cell>
          <cell r="AK12740" t="str">
            <v>Unresponsive Seller</v>
          </cell>
          <cell r="AN12740">
            <v>0</v>
          </cell>
        </row>
        <row r="12741">
          <cell r="T12741" t="str">
            <v>johnwals</v>
          </cell>
          <cell r="AK12741" t="str">
            <v>Unresponsive Seller</v>
          </cell>
          <cell r="AN12741">
            <v>0</v>
          </cell>
        </row>
        <row r="12742">
          <cell r="T12742" t="str">
            <v>mbbravo</v>
          </cell>
          <cell r="AK12742" t="str">
            <v>2019 UVN No Proof or Rejected</v>
          </cell>
          <cell r="AN12742">
            <v>0</v>
          </cell>
        </row>
        <row r="12743">
          <cell r="T12743" t="str">
            <v>johnwals</v>
          </cell>
          <cell r="AK12743" t="str">
            <v>Case Not Resolved</v>
          </cell>
          <cell r="AN12743">
            <v>0</v>
          </cell>
        </row>
        <row r="12744">
          <cell r="T12744" t="str">
            <v>wngmlu</v>
          </cell>
          <cell r="AK12744" t="str">
            <v>Case Not Resolved</v>
          </cell>
          <cell r="AN12744">
            <v>0</v>
          </cell>
        </row>
        <row r="12745">
          <cell r="T12745" t="str">
            <v>ddanma</v>
          </cell>
          <cell r="AK12745" t="str">
            <v>Case Not Resolved</v>
          </cell>
          <cell r="AN12745">
            <v>0</v>
          </cell>
        </row>
        <row r="12746">
          <cell r="T12746" t="str">
            <v>yuntang</v>
          </cell>
          <cell r="AK12746" t="str">
            <v>Case Not Resolved</v>
          </cell>
          <cell r="AN12746">
            <v>0</v>
          </cell>
        </row>
        <row r="12747">
          <cell r="T12747" t="str">
            <v>huini</v>
          </cell>
          <cell r="AK12747" t="str">
            <v>VAT Uploaded</v>
          </cell>
          <cell r="AN12747">
            <v>0</v>
          </cell>
        </row>
        <row r="12748">
          <cell r="T12748" t="str">
            <v>chiahsl</v>
          </cell>
          <cell r="AK12748" t="str">
            <v>Case Not Resolved</v>
          </cell>
          <cell r="AN12748">
            <v>0</v>
          </cell>
        </row>
        <row r="12749">
          <cell r="T12749" t="str">
            <v>corkeryr</v>
          </cell>
          <cell r="AK12749" t="str">
            <v>Other VAT Question</v>
          </cell>
          <cell r="AN12749">
            <v>0</v>
          </cell>
        </row>
        <row r="12750">
          <cell r="T12750" t="str">
            <v>wngmlu</v>
          </cell>
          <cell r="AK12750" t="str">
            <v>Case Not Resolved</v>
          </cell>
          <cell r="AN12750">
            <v>0</v>
          </cell>
        </row>
        <row r="12751">
          <cell r="T12751" t="str">
            <v>liuwenyu</v>
          </cell>
          <cell r="AK12751" t="str">
            <v>Case Not Resolved</v>
          </cell>
          <cell r="AN12751">
            <v>0</v>
          </cell>
        </row>
        <row r="12752">
          <cell r="T12752" t="str">
            <v>yitingc</v>
          </cell>
          <cell r="AK12752" t="str">
            <v>Valid proof provided</v>
          </cell>
          <cell r="AN12752">
            <v>0</v>
          </cell>
        </row>
        <row r="12753">
          <cell r="T12753" t="str">
            <v>hashen</v>
          </cell>
          <cell r="AK12753" t="str">
            <v>Case Not Resolved</v>
          </cell>
          <cell r="AN12753">
            <v>0</v>
          </cell>
        </row>
        <row r="12754">
          <cell r="T12754" t="str">
            <v>hashen</v>
          </cell>
          <cell r="AK12754" t="str">
            <v>Case Not Resolved</v>
          </cell>
          <cell r="AN12754">
            <v>0</v>
          </cell>
        </row>
        <row r="12755">
          <cell r="T12755" t="str">
            <v>hashen</v>
          </cell>
          <cell r="AK12755" t="str">
            <v>Case Not Resolved</v>
          </cell>
          <cell r="AN12755">
            <v>0</v>
          </cell>
        </row>
        <row r="12756">
          <cell r="T12756" t="str">
            <v>lujang</v>
          </cell>
          <cell r="AK12756" t="str">
            <v>Case Not Resolved</v>
          </cell>
          <cell r="AN12756">
            <v>0</v>
          </cell>
        </row>
        <row r="12757">
          <cell r="T12757" t="str">
            <v>wanjiali</v>
          </cell>
          <cell r="AK12757" t="str">
            <v>Not Available</v>
          </cell>
          <cell r="AN12757">
            <v>0</v>
          </cell>
        </row>
        <row r="12758">
          <cell r="T12758" t="str">
            <v>chiahsl</v>
          </cell>
          <cell r="AK12758" t="str">
            <v>Not Available</v>
          </cell>
          <cell r="AN12758">
            <v>0</v>
          </cell>
        </row>
        <row r="12759">
          <cell r="AK12759" t="str">
            <v>2019 UVN Proof Provided</v>
          </cell>
          <cell r="AN12759">
            <v>1</v>
          </cell>
        </row>
        <row r="12760">
          <cell r="T12760" t="str">
            <v>mbbravo</v>
          </cell>
          <cell r="AK12760" t="str">
            <v>2019 UVN No Proof or Rejected</v>
          </cell>
          <cell r="AN12760">
            <v>0</v>
          </cell>
        </row>
        <row r="12761">
          <cell r="T12761" t="str">
            <v>mbbravo</v>
          </cell>
          <cell r="AK12761" t="str">
            <v>2019 UVN No Proof or Rejected</v>
          </cell>
          <cell r="AN12761">
            <v>0</v>
          </cell>
        </row>
        <row r="12762">
          <cell r="T12762" t="str">
            <v>cillianc</v>
          </cell>
          <cell r="AK12762" t="str">
            <v>2019 UVN No Proof or Rejected</v>
          </cell>
          <cell r="AN12762">
            <v>0</v>
          </cell>
        </row>
        <row r="12763">
          <cell r="T12763" t="str">
            <v>mukimovt</v>
          </cell>
          <cell r="AK12763" t="str">
            <v>Waiting for proof</v>
          </cell>
          <cell r="AN12763">
            <v>0</v>
          </cell>
        </row>
        <row r="12764">
          <cell r="T12764" t="str">
            <v>matyldk</v>
          </cell>
          <cell r="AK12764" t="str">
            <v>Not Available</v>
          </cell>
          <cell r="AN12764">
            <v>0</v>
          </cell>
        </row>
        <row r="12765">
          <cell r="T12765" t="str">
            <v>mukimovt</v>
          </cell>
          <cell r="AK12765" t="str">
            <v>Waiting for proof</v>
          </cell>
          <cell r="AN12765">
            <v>0</v>
          </cell>
        </row>
        <row r="12766">
          <cell r="T12766" t="str">
            <v>chenhaiw</v>
          </cell>
          <cell r="AK12766" t="str">
            <v>Case Not Resolved</v>
          </cell>
          <cell r="AN12766">
            <v>0</v>
          </cell>
        </row>
        <row r="12767">
          <cell r="T12767" t="str">
            <v>lujang</v>
          </cell>
          <cell r="AK12767" t="str">
            <v>Case Not Resolved</v>
          </cell>
          <cell r="AN12767">
            <v>0</v>
          </cell>
        </row>
        <row r="12768">
          <cell r="T12768" t="str">
            <v>immatte</v>
          </cell>
          <cell r="AK12768" t="str">
            <v>Other - No Applicable Reason Code</v>
          </cell>
          <cell r="AN12768">
            <v>0</v>
          </cell>
        </row>
        <row r="12769">
          <cell r="T12769" t="str">
            <v>hashen</v>
          </cell>
          <cell r="AK12769" t="str">
            <v>Case Not Resolved</v>
          </cell>
          <cell r="AN12769">
            <v>0</v>
          </cell>
        </row>
        <row r="12770">
          <cell r="T12770" t="str">
            <v>yuqhuang</v>
          </cell>
          <cell r="AK12770" t="str">
            <v>Case Not Resolved</v>
          </cell>
          <cell r="AN12770">
            <v>0</v>
          </cell>
        </row>
        <row r="12771">
          <cell r="T12771" t="str">
            <v>hashen</v>
          </cell>
          <cell r="AK12771" t="str">
            <v>Case Not Resolved</v>
          </cell>
          <cell r="AN12771">
            <v>0</v>
          </cell>
        </row>
        <row r="12772">
          <cell r="T12772" t="str">
            <v>yuqhuang</v>
          </cell>
          <cell r="AK12772" t="str">
            <v>Case Not Resolved</v>
          </cell>
          <cell r="AN12772">
            <v>0</v>
          </cell>
        </row>
        <row r="12773">
          <cell r="T12773" t="str">
            <v>luyingao</v>
          </cell>
          <cell r="AK12773" t="str">
            <v>Case Not Resolved</v>
          </cell>
          <cell r="AN12773">
            <v>0</v>
          </cell>
        </row>
        <row r="12774">
          <cell r="AK12774" t="str">
            <v>2019 UVN Proof Provided</v>
          </cell>
          <cell r="AN12774">
            <v>0</v>
          </cell>
        </row>
        <row r="12775">
          <cell r="AK12775" t="str">
            <v>Case Not Resolved</v>
          </cell>
          <cell r="AN12775">
            <v>0</v>
          </cell>
        </row>
        <row r="12776">
          <cell r="T12776" t="str">
            <v>ouyangl</v>
          </cell>
          <cell r="AK12776" t="str">
            <v>Not Available</v>
          </cell>
          <cell r="AN12776">
            <v>0</v>
          </cell>
        </row>
        <row r="12777">
          <cell r="T12777" t="str">
            <v>yumengya</v>
          </cell>
          <cell r="AK12777" t="str">
            <v>Not Available</v>
          </cell>
          <cell r="AN12777">
            <v>0</v>
          </cell>
        </row>
        <row r="12778">
          <cell r="T12778" t="str">
            <v>zhaoyua</v>
          </cell>
          <cell r="AK12778" t="str">
            <v>Not Available</v>
          </cell>
          <cell r="AN12778">
            <v>0</v>
          </cell>
        </row>
        <row r="12779">
          <cell r="T12779" t="str">
            <v>mbbravo</v>
          </cell>
          <cell r="AK12779" t="str">
            <v>2019 UVN No Proof or Rejected</v>
          </cell>
          <cell r="AN12779">
            <v>0</v>
          </cell>
        </row>
        <row r="12780">
          <cell r="AK12780" t="str">
            <v>Case Not Resolved</v>
          </cell>
          <cell r="AN12780">
            <v>0</v>
          </cell>
        </row>
        <row r="12781">
          <cell r="T12781" t="str">
            <v>johnwals</v>
          </cell>
          <cell r="AK12781" t="str">
            <v>Case Not Resolved</v>
          </cell>
          <cell r="AN12781">
            <v>0</v>
          </cell>
        </row>
        <row r="12782">
          <cell r="T12782" t="str">
            <v>soriniss</v>
          </cell>
          <cell r="AK12782" t="str">
            <v>VAT Exception</v>
          </cell>
          <cell r="AN12782">
            <v>1</v>
          </cell>
        </row>
        <row r="12783">
          <cell r="T12783" t="str">
            <v>rabiv</v>
          </cell>
          <cell r="AK12783" t="str">
            <v>Other - No Applicable Reason Code</v>
          </cell>
          <cell r="AN12783">
            <v>0</v>
          </cell>
        </row>
        <row r="12784">
          <cell r="T12784" t="str">
            <v>hashen</v>
          </cell>
          <cell r="AK12784" t="str">
            <v>Case Not Resolved</v>
          </cell>
          <cell r="AN12784">
            <v>0</v>
          </cell>
        </row>
        <row r="12785">
          <cell r="T12785" t="str">
            <v>lujang</v>
          </cell>
          <cell r="AK12785" t="str">
            <v>Case Not Resolved</v>
          </cell>
          <cell r="AN12785">
            <v>0</v>
          </cell>
        </row>
        <row r="12786">
          <cell r="T12786" t="str">
            <v>lisiqun</v>
          </cell>
          <cell r="AK12786" t="str">
            <v>Case Not Resolved</v>
          </cell>
          <cell r="AN12786">
            <v>0</v>
          </cell>
        </row>
        <row r="12787">
          <cell r="T12787" t="str">
            <v>yitingc</v>
          </cell>
          <cell r="AK12787" t="str">
            <v>Case Not Resolved</v>
          </cell>
          <cell r="AN12787">
            <v>0</v>
          </cell>
        </row>
        <row r="12788">
          <cell r="T12788" t="str">
            <v>lnjn</v>
          </cell>
          <cell r="AK12788" t="str">
            <v>VISA Light Interested</v>
          </cell>
          <cell r="AN12788">
            <v>1</v>
          </cell>
        </row>
        <row r="12789">
          <cell r="T12789" t="str">
            <v>wazhao</v>
          </cell>
          <cell r="AK12789" t="str">
            <v>Case Not Resolved</v>
          </cell>
          <cell r="AN12789">
            <v>0</v>
          </cell>
        </row>
        <row r="12790">
          <cell r="T12790" t="str">
            <v>yitingc</v>
          </cell>
          <cell r="AK12790" t="str">
            <v>Case Not Resolved</v>
          </cell>
          <cell r="AN12790">
            <v>0</v>
          </cell>
        </row>
        <row r="12791">
          <cell r="T12791" t="str">
            <v>yitingc</v>
          </cell>
          <cell r="AK12791" t="str">
            <v>Case Not Resolved</v>
          </cell>
          <cell r="AN12791">
            <v>0</v>
          </cell>
        </row>
        <row r="12792">
          <cell r="T12792" t="str">
            <v>jinqin</v>
          </cell>
          <cell r="AK12792" t="str">
            <v>Not Available</v>
          </cell>
          <cell r="AN12792">
            <v>0</v>
          </cell>
        </row>
        <row r="12793">
          <cell r="AK12793" t="str">
            <v>Case Not Resolved</v>
          </cell>
          <cell r="AN12793">
            <v>1</v>
          </cell>
        </row>
        <row r="12794">
          <cell r="T12794" t="str">
            <v>liuwenyu</v>
          </cell>
          <cell r="AK12794" t="str">
            <v>2019 UVN Proof Provided</v>
          </cell>
          <cell r="AN12794">
            <v>0</v>
          </cell>
        </row>
        <row r="12795">
          <cell r="AK12795" t="str">
            <v>2019 UVN Proof Provided</v>
          </cell>
          <cell r="AN12795">
            <v>0</v>
          </cell>
        </row>
        <row r="12796">
          <cell r="T12796" t="str">
            <v>johnwals</v>
          </cell>
          <cell r="AK12796" t="str">
            <v>VAT Uploaded</v>
          </cell>
          <cell r="AN12796">
            <v>0</v>
          </cell>
        </row>
        <row r="12797">
          <cell r="T12797" t="str">
            <v>corkeryr</v>
          </cell>
          <cell r="AK12797" t="str">
            <v>Waiting for proof</v>
          </cell>
          <cell r="AN12797">
            <v>0</v>
          </cell>
        </row>
        <row r="12798">
          <cell r="T12798" t="str">
            <v>immatte</v>
          </cell>
          <cell r="AK12798" t="str">
            <v>Waiting for proof</v>
          </cell>
          <cell r="AN12798">
            <v>0</v>
          </cell>
        </row>
        <row r="12799">
          <cell r="T12799" t="str">
            <v>chenhaiw</v>
          </cell>
          <cell r="AK12799" t="str">
            <v>Case Not Resolved</v>
          </cell>
          <cell r="AN12799">
            <v>0</v>
          </cell>
        </row>
        <row r="12800">
          <cell r="T12800" t="str">
            <v>yitingc</v>
          </cell>
          <cell r="AK12800" t="str">
            <v>Case Not Resolved</v>
          </cell>
          <cell r="AN12800">
            <v>0</v>
          </cell>
        </row>
        <row r="12801">
          <cell r="T12801" t="str">
            <v>wngmlu</v>
          </cell>
          <cell r="AK12801" t="str">
            <v>Case Not Resolved</v>
          </cell>
          <cell r="AN12801">
            <v>0</v>
          </cell>
        </row>
        <row r="12802">
          <cell r="T12802" t="str">
            <v>cillianc</v>
          </cell>
          <cell r="AK12802" t="str">
            <v>Waiting for proof</v>
          </cell>
          <cell r="AN12802">
            <v>3</v>
          </cell>
        </row>
        <row r="12803">
          <cell r="T12803" t="str">
            <v>amzcri</v>
          </cell>
          <cell r="AK12803" t="str">
            <v>Other - No Applicable Reason Code</v>
          </cell>
          <cell r="AN12803">
            <v>0</v>
          </cell>
        </row>
        <row r="12804">
          <cell r="T12804" t="str">
            <v>cillianc</v>
          </cell>
          <cell r="AK12804" t="str">
            <v>Waiting for proof</v>
          </cell>
          <cell r="AN12804">
            <v>0</v>
          </cell>
        </row>
        <row r="12805">
          <cell r="T12805" t="str">
            <v>amzcri</v>
          </cell>
          <cell r="AK12805" t="str">
            <v>Other - No Applicable Reason Code</v>
          </cell>
          <cell r="AN12805">
            <v>0</v>
          </cell>
        </row>
        <row r="12806">
          <cell r="T12806" t="str">
            <v>wazhao</v>
          </cell>
          <cell r="AK12806" t="str">
            <v>Case Not Resolved</v>
          </cell>
          <cell r="AN12806">
            <v>0</v>
          </cell>
        </row>
        <row r="12807">
          <cell r="T12807" t="str">
            <v>yuxiam</v>
          </cell>
          <cell r="AK12807" t="str">
            <v>Case Not Resolved</v>
          </cell>
          <cell r="AN12807">
            <v>0</v>
          </cell>
        </row>
        <row r="12808">
          <cell r="T12808" t="str">
            <v>sunhengy</v>
          </cell>
          <cell r="AK12808" t="str">
            <v>Not Available</v>
          </cell>
          <cell r="AN12808">
            <v>0</v>
          </cell>
        </row>
        <row r="12809">
          <cell r="T12809" t="str">
            <v>zhaoyua</v>
          </cell>
          <cell r="AK12809" t="str">
            <v>Not Available</v>
          </cell>
          <cell r="AN12809">
            <v>0</v>
          </cell>
        </row>
        <row r="12810">
          <cell r="AK12810" t="str">
            <v>2019 UVN Proof Provided</v>
          </cell>
          <cell r="AN12810">
            <v>0</v>
          </cell>
        </row>
        <row r="12811">
          <cell r="T12811" t="str">
            <v>chiahsl</v>
          </cell>
          <cell r="AK12811" t="str">
            <v>Not Available</v>
          </cell>
          <cell r="AN12811">
            <v>0</v>
          </cell>
        </row>
        <row r="12812">
          <cell r="T12812" t="str">
            <v>johnwals</v>
          </cell>
          <cell r="AK12812" t="str">
            <v>Case Not Resolved</v>
          </cell>
          <cell r="AN12812">
            <v>0</v>
          </cell>
        </row>
        <row r="12813">
          <cell r="T12813" t="str">
            <v>johnwals</v>
          </cell>
          <cell r="AK12813" t="str">
            <v>Unresponsive Seller</v>
          </cell>
          <cell r="AN12813">
            <v>0</v>
          </cell>
        </row>
        <row r="12814">
          <cell r="T12814" t="str">
            <v>mbbravo</v>
          </cell>
          <cell r="AK12814" t="str">
            <v>2019 UVN No Proof or Rejected</v>
          </cell>
          <cell r="AN12814">
            <v>0</v>
          </cell>
        </row>
        <row r="12815">
          <cell r="T12815" t="str">
            <v>yitingc</v>
          </cell>
          <cell r="AK12815" t="str">
            <v>Case Not Resolved</v>
          </cell>
          <cell r="AN12815">
            <v>0</v>
          </cell>
        </row>
        <row r="12816">
          <cell r="T12816" t="str">
            <v>yitingc</v>
          </cell>
          <cell r="AK12816" t="str">
            <v>Case Not Resolved</v>
          </cell>
          <cell r="AN12816">
            <v>0</v>
          </cell>
        </row>
        <row r="12817">
          <cell r="T12817" t="str">
            <v>yitingc</v>
          </cell>
          <cell r="AK12817" t="str">
            <v>Case Not Resolved</v>
          </cell>
          <cell r="AN12817">
            <v>0</v>
          </cell>
        </row>
        <row r="12818">
          <cell r="T12818" t="str">
            <v>yitingc</v>
          </cell>
          <cell r="AK12818" t="str">
            <v>Valid proof provided</v>
          </cell>
          <cell r="AN12818">
            <v>0</v>
          </cell>
        </row>
        <row r="12819">
          <cell r="T12819" t="str">
            <v>lisiqun</v>
          </cell>
          <cell r="AK12819" t="str">
            <v>Case Not Resolved</v>
          </cell>
          <cell r="AN12819">
            <v>0</v>
          </cell>
        </row>
        <row r="12820">
          <cell r="T12820" t="str">
            <v>zhizha</v>
          </cell>
          <cell r="AK12820" t="str">
            <v>Case Not Resolved</v>
          </cell>
          <cell r="AN12820">
            <v>0</v>
          </cell>
        </row>
        <row r="12821">
          <cell r="T12821" t="str">
            <v>hashen</v>
          </cell>
          <cell r="AK12821" t="str">
            <v>VAT Uploaded</v>
          </cell>
          <cell r="AN12821">
            <v>0</v>
          </cell>
        </row>
        <row r="12822">
          <cell r="T12822" t="str">
            <v>yitingc</v>
          </cell>
          <cell r="AK12822" t="str">
            <v>Case Not Resolved</v>
          </cell>
          <cell r="AN12822">
            <v>0</v>
          </cell>
        </row>
        <row r="12823">
          <cell r="AK12823" t="str">
            <v>Case Not Resolved</v>
          </cell>
          <cell r="AN12823">
            <v>0</v>
          </cell>
        </row>
        <row r="12824">
          <cell r="T12824" t="str">
            <v>yumengya</v>
          </cell>
          <cell r="AK12824" t="str">
            <v>Not Available</v>
          </cell>
          <cell r="AN12824">
            <v>0</v>
          </cell>
        </row>
        <row r="12825">
          <cell r="T12825" t="str">
            <v>wngmlu</v>
          </cell>
          <cell r="AK12825" t="str">
            <v>Not Available</v>
          </cell>
          <cell r="AN12825">
            <v>0</v>
          </cell>
        </row>
        <row r="12826">
          <cell r="T12826" t="str">
            <v>qiweiyi</v>
          </cell>
          <cell r="AK12826" t="str">
            <v>Not Available</v>
          </cell>
          <cell r="AN12826">
            <v>0</v>
          </cell>
        </row>
        <row r="12827">
          <cell r="T12827" t="str">
            <v>johnwals</v>
          </cell>
          <cell r="AK12827" t="str">
            <v>VAT Uploaded</v>
          </cell>
          <cell r="AN12827">
            <v>0</v>
          </cell>
        </row>
        <row r="12828">
          <cell r="T12828" t="str">
            <v>mbbravo</v>
          </cell>
          <cell r="AK12828" t="str">
            <v>VAT Uploaded</v>
          </cell>
          <cell r="AN12828">
            <v>0</v>
          </cell>
        </row>
        <row r="12829">
          <cell r="T12829" t="str">
            <v>johnwals</v>
          </cell>
          <cell r="AK12829" t="str">
            <v>2019 UVN No Proof or Rejected</v>
          </cell>
          <cell r="AN12829">
            <v>0</v>
          </cell>
        </row>
        <row r="12830">
          <cell r="T12830" t="str">
            <v>johnwals</v>
          </cell>
          <cell r="AK12830" t="str">
            <v>Case Not Resolved</v>
          </cell>
          <cell r="AN12830">
            <v>0</v>
          </cell>
        </row>
        <row r="12831">
          <cell r="T12831" t="str">
            <v>johnwals</v>
          </cell>
          <cell r="AK12831" t="str">
            <v>Unresponsive Seller</v>
          </cell>
          <cell r="AN12831">
            <v>0</v>
          </cell>
        </row>
        <row r="12832">
          <cell r="T12832" t="str">
            <v>ninagian</v>
          </cell>
          <cell r="AK12832" t="str">
            <v>Other VAT Question</v>
          </cell>
          <cell r="AN12832">
            <v>0</v>
          </cell>
        </row>
        <row r="12833">
          <cell r="T12833" t="str">
            <v>cillianc</v>
          </cell>
          <cell r="AK12833" t="str">
            <v>2019 UVN Giving Up Account / Stop Selling</v>
          </cell>
          <cell r="AN12833">
            <v>0</v>
          </cell>
        </row>
        <row r="12834">
          <cell r="T12834" t="str">
            <v>hashen</v>
          </cell>
          <cell r="AK12834" t="str">
            <v>Case Not Resolved</v>
          </cell>
          <cell r="AN12834">
            <v>0</v>
          </cell>
        </row>
        <row r="12835">
          <cell r="T12835" t="str">
            <v>hashen</v>
          </cell>
          <cell r="AK12835" t="str">
            <v>Case Not Resolved</v>
          </cell>
          <cell r="AN12835">
            <v>0</v>
          </cell>
        </row>
        <row r="12836">
          <cell r="T12836" t="str">
            <v>hashen</v>
          </cell>
          <cell r="AK12836" t="str">
            <v>Case Not Resolved</v>
          </cell>
          <cell r="AN12836">
            <v>0</v>
          </cell>
        </row>
        <row r="12837">
          <cell r="T12837" t="str">
            <v>hashen</v>
          </cell>
          <cell r="AK12837" t="str">
            <v>VAT Uploaded</v>
          </cell>
          <cell r="AN12837">
            <v>0</v>
          </cell>
        </row>
        <row r="12838">
          <cell r="T12838" t="str">
            <v>yitingc</v>
          </cell>
          <cell r="AK12838" t="str">
            <v>Case Not Resolved</v>
          </cell>
          <cell r="AN12838">
            <v>0</v>
          </cell>
        </row>
        <row r="12839">
          <cell r="T12839" t="str">
            <v>luyingao</v>
          </cell>
          <cell r="AK12839" t="str">
            <v>Case Not Resolved</v>
          </cell>
          <cell r="AN12839">
            <v>0</v>
          </cell>
        </row>
        <row r="12840">
          <cell r="T12840" t="str">
            <v>yitingc</v>
          </cell>
          <cell r="AK12840" t="str">
            <v>Case Not Resolved</v>
          </cell>
          <cell r="AN12840">
            <v>0</v>
          </cell>
        </row>
        <row r="12841">
          <cell r="T12841" t="str">
            <v>mukimovt</v>
          </cell>
          <cell r="AK12841" t="str">
            <v>Waiting for proof</v>
          </cell>
          <cell r="AN12841">
            <v>0</v>
          </cell>
        </row>
        <row r="12842">
          <cell r="T12842" t="str">
            <v>liuwenyu</v>
          </cell>
          <cell r="AK12842" t="str">
            <v>Case Not Resolved</v>
          </cell>
          <cell r="AN12842">
            <v>0</v>
          </cell>
        </row>
        <row r="12843">
          <cell r="T12843" t="str">
            <v>luyingao</v>
          </cell>
          <cell r="AK12843" t="str">
            <v>Case Not Resolved</v>
          </cell>
          <cell r="AN12843">
            <v>0</v>
          </cell>
        </row>
        <row r="12844">
          <cell r="T12844" t="str">
            <v>yuqhuang</v>
          </cell>
          <cell r="AK12844" t="str">
            <v>Case Not Resolved</v>
          </cell>
          <cell r="AN12844">
            <v>0</v>
          </cell>
        </row>
        <row r="12845">
          <cell r="T12845" t="str">
            <v>lnjn</v>
          </cell>
          <cell r="AK12845" t="str">
            <v>Not Available</v>
          </cell>
          <cell r="AN12845">
            <v>0</v>
          </cell>
        </row>
        <row r="12846">
          <cell r="T12846" t="str">
            <v>wenzchen</v>
          </cell>
          <cell r="AK12846" t="str">
            <v>Not Available</v>
          </cell>
          <cell r="AN12846">
            <v>0</v>
          </cell>
        </row>
        <row r="12847">
          <cell r="T12847" t="str">
            <v>chilis</v>
          </cell>
          <cell r="AK12847" t="str">
            <v>Not Available</v>
          </cell>
          <cell r="AN12847">
            <v>0</v>
          </cell>
        </row>
        <row r="12848">
          <cell r="AK12848" t="str">
            <v>Case Not Resolved</v>
          </cell>
          <cell r="AN12848">
            <v>0</v>
          </cell>
        </row>
        <row r="12849">
          <cell r="AK12849" t="str">
            <v>2019 UVN Proof Provided</v>
          </cell>
          <cell r="AN12849">
            <v>0</v>
          </cell>
        </row>
        <row r="12850">
          <cell r="T12850" t="str">
            <v>ouyangl</v>
          </cell>
          <cell r="AK12850" t="str">
            <v>2019 UVN Proof Provided</v>
          </cell>
          <cell r="AN12850">
            <v>0</v>
          </cell>
        </row>
        <row r="12851">
          <cell r="T12851" t="str">
            <v>johnwals</v>
          </cell>
          <cell r="AK12851" t="str">
            <v>Case Not Resolved</v>
          </cell>
          <cell r="AN12851">
            <v>0</v>
          </cell>
        </row>
        <row r="12852">
          <cell r="T12852" t="str">
            <v>corkeryr</v>
          </cell>
          <cell r="AK12852" t="str">
            <v>Other VAT Question</v>
          </cell>
          <cell r="AN12852">
            <v>0</v>
          </cell>
        </row>
        <row r="12853">
          <cell r="T12853" t="str">
            <v>johnwals</v>
          </cell>
          <cell r="AK12853" t="str">
            <v>2019 UVN No Proof or Rejected</v>
          </cell>
          <cell r="AN12853">
            <v>0</v>
          </cell>
        </row>
        <row r="12854">
          <cell r="T12854" t="str">
            <v>rabiv</v>
          </cell>
          <cell r="AK12854" t="str">
            <v>Valid proof provided</v>
          </cell>
          <cell r="AN12854">
            <v>0</v>
          </cell>
        </row>
        <row r="12855">
          <cell r="T12855" t="str">
            <v>rabiv</v>
          </cell>
          <cell r="AK12855" t="str">
            <v>Giving up account</v>
          </cell>
          <cell r="AN12855">
            <v>0</v>
          </cell>
        </row>
        <row r="12856">
          <cell r="T12856" t="str">
            <v>corkeryr</v>
          </cell>
          <cell r="AK12856" t="str">
            <v>2019 UVN No Proof or Rejected</v>
          </cell>
          <cell r="AN12856">
            <v>0</v>
          </cell>
        </row>
        <row r="12857">
          <cell r="T12857" t="str">
            <v>soriniss</v>
          </cell>
          <cell r="AK12857" t="str">
            <v>Other - No Applicable Reason Code</v>
          </cell>
          <cell r="AN12857">
            <v>0</v>
          </cell>
        </row>
        <row r="12858">
          <cell r="T12858" t="str">
            <v>mukimovt</v>
          </cell>
          <cell r="AK12858" t="str">
            <v>Waiting for proof</v>
          </cell>
          <cell r="AN12858">
            <v>0</v>
          </cell>
        </row>
        <row r="12859">
          <cell r="T12859" t="str">
            <v>xiaogren</v>
          </cell>
          <cell r="AK12859" t="str">
            <v>Case Not Resolved</v>
          </cell>
          <cell r="AN12859">
            <v>0</v>
          </cell>
        </row>
        <row r="12860">
          <cell r="T12860" t="str">
            <v>hashen</v>
          </cell>
          <cell r="AK12860" t="str">
            <v>VAT Uploaded</v>
          </cell>
          <cell r="AN12860">
            <v>0</v>
          </cell>
        </row>
        <row r="12861">
          <cell r="T12861" t="str">
            <v>qiweiyi</v>
          </cell>
          <cell r="AK12861" t="str">
            <v>Not Available</v>
          </cell>
          <cell r="AN12861">
            <v>0</v>
          </cell>
        </row>
        <row r="12862">
          <cell r="T12862" t="str">
            <v>cheneve</v>
          </cell>
          <cell r="AK12862" t="str">
            <v>Not Available</v>
          </cell>
          <cell r="AN12862">
            <v>0</v>
          </cell>
        </row>
        <row r="12863">
          <cell r="T12863" t="str">
            <v>wngmlu</v>
          </cell>
          <cell r="AK12863" t="str">
            <v>Not Available</v>
          </cell>
          <cell r="AN12863">
            <v>0</v>
          </cell>
        </row>
        <row r="12864">
          <cell r="T12864" t="str">
            <v>sunhengy</v>
          </cell>
          <cell r="AK12864" t="str">
            <v>Not Available</v>
          </cell>
          <cell r="AN12864">
            <v>0</v>
          </cell>
        </row>
        <row r="12865">
          <cell r="T12865" t="str">
            <v>mbbravo</v>
          </cell>
          <cell r="AK12865" t="str">
            <v>2019 UVN No Proof or Rejected</v>
          </cell>
          <cell r="AN12865">
            <v>0</v>
          </cell>
        </row>
        <row r="12866">
          <cell r="T12866" t="str">
            <v>johnwals</v>
          </cell>
          <cell r="AK12866" t="str">
            <v>2019 UVN No Proof or Rejected</v>
          </cell>
          <cell r="AN12866">
            <v>0</v>
          </cell>
        </row>
        <row r="12867">
          <cell r="T12867" t="str">
            <v>mbbravo</v>
          </cell>
          <cell r="AK12867" t="str">
            <v>2019 UVN No Proof or Rejected</v>
          </cell>
          <cell r="AN12867">
            <v>0</v>
          </cell>
        </row>
        <row r="12868">
          <cell r="T12868" t="str">
            <v>hashen</v>
          </cell>
          <cell r="AK12868" t="str">
            <v>Case Not Resolved</v>
          </cell>
          <cell r="AN12868">
            <v>0</v>
          </cell>
        </row>
        <row r="12869">
          <cell r="T12869" t="str">
            <v>yitingc</v>
          </cell>
          <cell r="AK12869" t="str">
            <v>Case Not Resolved</v>
          </cell>
          <cell r="AN12869">
            <v>0</v>
          </cell>
        </row>
        <row r="12870">
          <cell r="T12870" t="str">
            <v>hashen</v>
          </cell>
          <cell r="AK12870" t="str">
            <v>Case Not Resolved</v>
          </cell>
          <cell r="AN12870">
            <v>0</v>
          </cell>
        </row>
        <row r="12871">
          <cell r="T12871" t="str">
            <v>yuntang</v>
          </cell>
          <cell r="AK12871" t="str">
            <v>Case Not Resolved</v>
          </cell>
          <cell r="AN12871">
            <v>0</v>
          </cell>
        </row>
        <row r="12872">
          <cell r="T12872" t="str">
            <v>lnjn</v>
          </cell>
          <cell r="AK12872" t="str">
            <v>Case Not Resolved</v>
          </cell>
          <cell r="AN12872">
            <v>1</v>
          </cell>
        </row>
        <row r="12873">
          <cell r="T12873" t="str">
            <v>immatte</v>
          </cell>
          <cell r="AK12873" t="str">
            <v>Other - No Applicable Reason Code</v>
          </cell>
          <cell r="AN12873">
            <v>0</v>
          </cell>
        </row>
        <row r="12874">
          <cell r="T12874" t="str">
            <v>yitingc</v>
          </cell>
          <cell r="AK12874" t="str">
            <v>Valid proof provided</v>
          </cell>
          <cell r="AN12874">
            <v>0</v>
          </cell>
        </row>
        <row r="12875">
          <cell r="T12875" t="str">
            <v>lisiqun</v>
          </cell>
          <cell r="AK12875" t="str">
            <v>Case Not Resolved</v>
          </cell>
          <cell r="AN12875">
            <v>0</v>
          </cell>
        </row>
        <row r="12876">
          <cell r="T12876" t="str">
            <v>amzcri</v>
          </cell>
          <cell r="AK12876" t="str">
            <v>Other - No Applicable Reason Code</v>
          </cell>
          <cell r="AN12876">
            <v>0</v>
          </cell>
        </row>
        <row r="12877">
          <cell r="T12877" t="str">
            <v>yuxiam</v>
          </cell>
          <cell r="AK12877" t="str">
            <v>Case Not Resolved</v>
          </cell>
          <cell r="AN12877">
            <v>0</v>
          </cell>
        </row>
        <row r="12878">
          <cell r="T12878" t="str">
            <v>ouyangl</v>
          </cell>
          <cell r="AK12878" t="str">
            <v>Not Available</v>
          </cell>
          <cell r="AN12878">
            <v>0</v>
          </cell>
        </row>
        <row r="12879">
          <cell r="T12879" t="str">
            <v>wenzchen</v>
          </cell>
          <cell r="AK12879" t="str">
            <v>Not Available</v>
          </cell>
          <cell r="AN12879">
            <v>0</v>
          </cell>
        </row>
        <row r="12880">
          <cell r="T12880" t="str">
            <v>yumengya</v>
          </cell>
          <cell r="AK12880" t="str">
            <v>Not Available</v>
          </cell>
          <cell r="AN12880">
            <v>0</v>
          </cell>
        </row>
        <row r="12881">
          <cell r="T12881" t="str">
            <v>mukimovt</v>
          </cell>
          <cell r="AK12881" t="str">
            <v>Other VAT Question</v>
          </cell>
          <cell r="AN12881">
            <v>0</v>
          </cell>
        </row>
        <row r="12882">
          <cell r="T12882" t="str">
            <v>johnwals</v>
          </cell>
          <cell r="AK12882" t="str">
            <v>Case Not Resolved</v>
          </cell>
          <cell r="AN12882">
            <v>0</v>
          </cell>
        </row>
        <row r="12883">
          <cell r="T12883" t="str">
            <v>johnwals</v>
          </cell>
          <cell r="AK12883" t="str">
            <v>Case Not Resolved</v>
          </cell>
          <cell r="AN12883">
            <v>0</v>
          </cell>
        </row>
        <row r="12884">
          <cell r="T12884" t="str">
            <v>mukimovt</v>
          </cell>
          <cell r="AK12884" t="str">
            <v>Waiting for proof</v>
          </cell>
          <cell r="AN12884">
            <v>0</v>
          </cell>
        </row>
        <row r="12885">
          <cell r="T12885" t="str">
            <v>mukimovt</v>
          </cell>
          <cell r="AK12885" t="str">
            <v>Giving up account</v>
          </cell>
          <cell r="AN12885">
            <v>0</v>
          </cell>
        </row>
        <row r="12886">
          <cell r="T12886" t="str">
            <v>yitingc</v>
          </cell>
          <cell r="AK12886" t="str">
            <v>Case Not Resolved</v>
          </cell>
          <cell r="AN12886">
            <v>0</v>
          </cell>
        </row>
        <row r="12887">
          <cell r="T12887" t="str">
            <v>yitingc</v>
          </cell>
          <cell r="AK12887" t="str">
            <v>Case Not Resolved</v>
          </cell>
          <cell r="AN12887">
            <v>0</v>
          </cell>
        </row>
        <row r="12888">
          <cell r="T12888" t="str">
            <v>yuntang</v>
          </cell>
          <cell r="AK12888" t="str">
            <v>Case Not Resolved</v>
          </cell>
          <cell r="AN12888">
            <v>0</v>
          </cell>
        </row>
        <row r="12889">
          <cell r="T12889" t="str">
            <v>liuwenyu</v>
          </cell>
          <cell r="AK12889" t="str">
            <v>Case Not Resolved</v>
          </cell>
          <cell r="AN12889">
            <v>0</v>
          </cell>
        </row>
        <row r="12890">
          <cell r="T12890" t="str">
            <v>hashen</v>
          </cell>
          <cell r="AK12890" t="str">
            <v>Case Not Resolved</v>
          </cell>
          <cell r="AN12890">
            <v>0</v>
          </cell>
        </row>
        <row r="12891">
          <cell r="T12891" t="str">
            <v>yuxiam</v>
          </cell>
          <cell r="AK12891" t="str">
            <v>Case Not Resolved</v>
          </cell>
          <cell r="AN12891">
            <v>0</v>
          </cell>
        </row>
        <row r="12892">
          <cell r="T12892" t="str">
            <v>yitingc</v>
          </cell>
          <cell r="AK12892" t="str">
            <v>Valid proof provided</v>
          </cell>
          <cell r="AN12892">
            <v>0</v>
          </cell>
        </row>
        <row r="12893">
          <cell r="T12893" t="str">
            <v>yunxiz</v>
          </cell>
          <cell r="AK12893" t="str">
            <v>Case Not Resolved</v>
          </cell>
          <cell r="AN12893">
            <v>0</v>
          </cell>
        </row>
        <row r="12894">
          <cell r="T12894" t="str">
            <v>hashen</v>
          </cell>
          <cell r="AK12894" t="str">
            <v>Case Not Resolved</v>
          </cell>
          <cell r="AN12894">
            <v>0</v>
          </cell>
        </row>
        <row r="12895">
          <cell r="T12895" t="str">
            <v>zhaoyua</v>
          </cell>
          <cell r="AK12895" t="str">
            <v>Not Available</v>
          </cell>
          <cell r="AN12895">
            <v>0</v>
          </cell>
        </row>
        <row r="12896">
          <cell r="T12896" t="str">
            <v>luyingao</v>
          </cell>
          <cell r="AK12896" t="str">
            <v>Not Available</v>
          </cell>
          <cell r="AN12896">
            <v>0</v>
          </cell>
        </row>
        <row r="12897">
          <cell r="T12897" t="str">
            <v>wanjiali</v>
          </cell>
          <cell r="AK12897" t="str">
            <v>2019 UVN Proof Provided</v>
          </cell>
          <cell r="AN12897">
            <v>0</v>
          </cell>
        </row>
        <row r="12898">
          <cell r="T12898" t="str">
            <v>yiluh</v>
          </cell>
          <cell r="AK12898" t="str">
            <v>Not Available</v>
          </cell>
          <cell r="AN12898">
            <v>0</v>
          </cell>
        </row>
        <row r="12899">
          <cell r="T12899" t="str">
            <v>choyi</v>
          </cell>
          <cell r="AK12899" t="str">
            <v>Not Available</v>
          </cell>
          <cell r="AN12899">
            <v>0</v>
          </cell>
        </row>
        <row r="12900">
          <cell r="T12900" t="str">
            <v>hashen</v>
          </cell>
          <cell r="AK12900" t="str">
            <v>Case Not Resolved</v>
          </cell>
          <cell r="AN12900">
            <v>0</v>
          </cell>
        </row>
        <row r="12901">
          <cell r="T12901" t="str">
            <v>rabiv</v>
          </cell>
          <cell r="AK12901" t="str">
            <v>Giving up account</v>
          </cell>
          <cell r="AN12901">
            <v>0</v>
          </cell>
        </row>
        <row r="12902">
          <cell r="T12902" t="str">
            <v>hashen</v>
          </cell>
          <cell r="AK12902" t="str">
            <v>Case Not Resolved</v>
          </cell>
          <cell r="AN12902">
            <v>0</v>
          </cell>
        </row>
        <row r="12903">
          <cell r="T12903" t="str">
            <v>luyingao</v>
          </cell>
          <cell r="AK12903" t="str">
            <v>Case Not Resolved</v>
          </cell>
          <cell r="AN12903">
            <v>0</v>
          </cell>
        </row>
        <row r="12904">
          <cell r="AK12904" t="str">
            <v>Case Not Resolved</v>
          </cell>
          <cell r="AN12904">
            <v>1</v>
          </cell>
        </row>
        <row r="12905">
          <cell r="T12905" t="str">
            <v>jinqin</v>
          </cell>
          <cell r="AK12905" t="str">
            <v>Not Available</v>
          </cell>
          <cell r="AN12905">
            <v>0</v>
          </cell>
        </row>
        <row r="12906">
          <cell r="T12906" t="str">
            <v>myilun</v>
          </cell>
          <cell r="AK12906" t="str">
            <v>Not Available</v>
          </cell>
          <cell r="AN12906">
            <v>0</v>
          </cell>
        </row>
        <row r="12907">
          <cell r="T12907" t="str">
            <v>hashen</v>
          </cell>
          <cell r="AK12907" t="str">
            <v>Case Not Resolved</v>
          </cell>
          <cell r="AN12907">
            <v>0</v>
          </cell>
        </row>
        <row r="12908">
          <cell r="T12908" t="str">
            <v>johnwals</v>
          </cell>
          <cell r="AK12908" t="str">
            <v>2019 UVN No Proof or Rejected</v>
          </cell>
          <cell r="AN12908">
            <v>0</v>
          </cell>
        </row>
        <row r="12909">
          <cell r="T12909" t="str">
            <v>rabiv</v>
          </cell>
          <cell r="AK12909" t="str">
            <v>VAT Uploaded</v>
          </cell>
          <cell r="AN12909">
            <v>0</v>
          </cell>
        </row>
        <row r="12910">
          <cell r="T12910" t="str">
            <v>johnwals</v>
          </cell>
          <cell r="AK12910" t="str">
            <v>Unresponsive Seller</v>
          </cell>
          <cell r="AN12910">
            <v>0</v>
          </cell>
        </row>
        <row r="12911">
          <cell r="T12911" t="str">
            <v>ninagian</v>
          </cell>
          <cell r="AK12911" t="str">
            <v>Other VAT Question</v>
          </cell>
          <cell r="AN12911">
            <v>0</v>
          </cell>
        </row>
        <row r="12912">
          <cell r="T12912" t="str">
            <v>johnwals</v>
          </cell>
          <cell r="AK12912" t="str">
            <v>Case Not Resolved</v>
          </cell>
          <cell r="AN12912">
            <v>0</v>
          </cell>
        </row>
        <row r="12913">
          <cell r="T12913" t="str">
            <v>hashen</v>
          </cell>
          <cell r="AK12913" t="str">
            <v>Case Not Resolved</v>
          </cell>
          <cell r="AN12913">
            <v>0</v>
          </cell>
        </row>
        <row r="12914">
          <cell r="T12914" t="str">
            <v>ddanma</v>
          </cell>
          <cell r="AK12914" t="str">
            <v>Case Not Resolved</v>
          </cell>
          <cell r="AN12914">
            <v>0</v>
          </cell>
        </row>
        <row r="12915">
          <cell r="T12915" t="str">
            <v>chenhaiw</v>
          </cell>
          <cell r="AK12915" t="str">
            <v>Case Not Resolved</v>
          </cell>
          <cell r="AN12915">
            <v>0</v>
          </cell>
        </row>
        <row r="12916">
          <cell r="T12916" t="str">
            <v>yumengya</v>
          </cell>
          <cell r="AK12916" t="str">
            <v>Case Not Resolved</v>
          </cell>
          <cell r="AN12916">
            <v>0</v>
          </cell>
        </row>
        <row r="12917">
          <cell r="T12917" t="str">
            <v>yuqhuang</v>
          </cell>
          <cell r="AK12917" t="str">
            <v>Case Not Resolved</v>
          </cell>
          <cell r="AN12917">
            <v>0</v>
          </cell>
        </row>
        <row r="12918">
          <cell r="T12918" t="str">
            <v>wuying</v>
          </cell>
          <cell r="AK12918" t="str">
            <v>Not Available</v>
          </cell>
          <cell r="AN12918">
            <v>0</v>
          </cell>
        </row>
        <row r="12919">
          <cell r="AK12919" t="str">
            <v>Case Not Resolved</v>
          </cell>
          <cell r="AN12919">
            <v>1</v>
          </cell>
        </row>
        <row r="12920">
          <cell r="AK12920" t="str">
            <v>Case Not Resolved</v>
          </cell>
          <cell r="AN12920">
            <v>1</v>
          </cell>
        </row>
        <row r="12921">
          <cell r="T12921" t="str">
            <v>yumengya</v>
          </cell>
          <cell r="AK12921" t="str">
            <v>Not Available</v>
          </cell>
          <cell r="AN12921">
            <v>0</v>
          </cell>
        </row>
        <row r="12922">
          <cell r="T12922" t="str">
            <v>myilun</v>
          </cell>
          <cell r="AK12922" t="str">
            <v>Not Available</v>
          </cell>
          <cell r="AN12922">
            <v>0</v>
          </cell>
        </row>
        <row r="12923">
          <cell r="AK12923" t="str">
            <v>Case Not Resolved</v>
          </cell>
          <cell r="AN12923">
            <v>0</v>
          </cell>
        </row>
        <row r="12924">
          <cell r="AK12924" t="str">
            <v>2019 UVN Proof Provided</v>
          </cell>
          <cell r="AN12924">
            <v>0</v>
          </cell>
        </row>
        <row r="12925">
          <cell r="T12925" t="str">
            <v>johnwals</v>
          </cell>
          <cell r="AK12925" t="str">
            <v>2019 UVN No Proof or Rejected</v>
          </cell>
          <cell r="AN12925">
            <v>0</v>
          </cell>
        </row>
        <row r="12926">
          <cell r="T12926" t="str">
            <v>mbbravo</v>
          </cell>
          <cell r="AK12926" t="str">
            <v>2019 UVN No Proof or Rejected</v>
          </cell>
          <cell r="AN12926">
            <v>0</v>
          </cell>
        </row>
        <row r="12927">
          <cell r="T12927" t="str">
            <v>johnwals</v>
          </cell>
          <cell r="AK12927" t="str">
            <v>Case Not Resolved</v>
          </cell>
          <cell r="AN12927">
            <v>0</v>
          </cell>
        </row>
        <row r="12928">
          <cell r="T12928" t="str">
            <v>yuntang</v>
          </cell>
          <cell r="AK12928" t="str">
            <v>Case Not Resolved</v>
          </cell>
          <cell r="AN12928">
            <v>0</v>
          </cell>
        </row>
        <row r="12929">
          <cell r="T12929" t="str">
            <v>yitingc</v>
          </cell>
          <cell r="AK12929" t="str">
            <v>Case Not Resolved</v>
          </cell>
          <cell r="AN12929">
            <v>0</v>
          </cell>
        </row>
        <row r="12930">
          <cell r="T12930" t="str">
            <v>wuying</v>
          </cell>
          <cell r="AK12930" t="str">
            <v>Not Available</v>
          </cell>
          <cell r="AN12930">
            <v>0</v>
          </cell>
        </row>
        <row r="12931">
          <cell r="T12931" t="str">
            <v>liuwenyu</v>
          </cell>
          <cell r="AK12931" t="str">
            <v>Not Available</v>
          </cell>
          <cell r="AN12931">
            <v>0</v>
          </cell>
        </row>
        <row r="12932">
          <cell r="T12932" t="str">
            <v>myilun</v>
          </cell>
          <cell r="AK12932" t="str">
            <v>Not Available</v>
          </cell>
          <cell r="AN12932">
            <v>0</v>
          </cell>
        </row>
        <row r="12933">
          <cell r="T12933" t="str">
            <v>ouyangl</v>
          </cell>
          <cell r="AK12933" t="str">
            <v>Not Available</v>
          </cell>
          <cell r="AN12933">
            <v>0</v>
          </cell>
        </row>
        <row r="12934">
          <cell r="T12934" t="str">
            <v>johnwals</v>
          </cell>
          <cell r="AK12934" t="str">
            <v>VAT Uploaded</v>
          </cell>
          <cell r="AN12934">
            <v>0</v>
          </cell>
        </row>
        <row r="12935">
          <cell r="T12935" t="str">
            <v>johnwals</v>
          </cell>
          <cell r="AK12935" t="str">
            <v>VAT Uploaded</v>
          </cell>
          <cell r="AN12935">
            <v>0</v>
          </cell>
        </row>
        <row r="12936">
          <cell r="T12936" t="str">
            <v>mukimovt</v>
          </cell>
          <cell r="AK12936" t="str">
            <v>Other VAT Question</v>
          </cell>
          <cell r="AN12936">
            <v>0</v>
          </cell>
        </row>
        <row r="12937">
          <cell r="T12937" t="str">
            <v>soriniss</v>
          </cell>
          <cell r="AK12937" t="str">
            <v>Valid proof provided</v>
          </cell>
          <cell r="AN12937">
            <v>0</v>
          </cell>
        </row>
        <row r="12938">
          <cell r="T12938" t="str">
            <v>johnwals</v>
          </cell>
          <cell r="AK12938" t="str">
            <v>2019 UVN No Proof or Rejected</v>
          </cell>
          <cell r="AN12938">
            <v>0</v>
          </cell>
        </row>
        <row r="12939">
          <cell r="T12939" t="str">
            <v>johnwals</v>
          </cell>
          <cell r="AK12939" t="str">
            <v>2019 UVN No Proof or Rejected</v>
          </cell>
          <cell r="AN12939">
            <v>0</v>
          </cell>
        </row>
        <row r="12940">
          <cell r="T12940" t="str">
            <v>johnwals</v>
          </cell>
          <cell r="AK12940" t="str">
            <v>Case Not Resolved</v>
          </cell>
          <cell r="AN12940">
            <v>0</v>
          </cell>
        </row>
        <row r="12941">
          <cell r="T12941" t="str">
            <v>hashen</v>
          </cell>
          <cell r="AK12941" t="str">
            <v>Case Not Resolved</v>
          </cell>
          <cell r="AN12941">
            <v>0</v>
          </cell>
        </row>
        <row r="12942">
          <cell r="T12942" t="str">
            <v>johnwals</v>
          </cell>
          <cell r="AK12942" t="str">
            <v>Waiting for proof</v>
          </cell>
          <cell r="AN12942">
            <v>0</v>
          </cell>
        </row>
        <row r="12943">
          <cell r="T12943" t="str">
            <v>wngmlu</v>
          </cell>
          <cell r="AK12943" t="str">
            <v>Case Not Resolved</v>
          </cell>
          <cell r="AN12943">
            <v>0</v>
          </cell>
        </row>
        <row r="12944">
          <cell r="T12944" t="str">
            <v>yitingc</v>
          </cell>
          <cell r="AK12944" t="str">
            <v>Case Not Resolved</v>
          </cell>
          <cell r="AN12944">
            <v>0</v>
          </cell>
        </row>
        <row r="12945">
          <cell r="T12945" t="str">
            <v>yitingc</v>
          </cell>
          <cell r="AK12945" t="str">
            <v>Case Not Resolved</v>
          </cell>
          <cell r="AN12945">
            <v>0</v>
          </cell>
        </row>
        <row r="12946">
          <cell r="T12946" t="str">
            <v>yitingc</v>
          </cell>
          <cell r="AK12946" t="str">
            <v>Case Not Resolved</v>
          </cell>
          <cell r="AN12946">
            <v>0</v>
          </cell>
        </row>
        <row r="12947">
          <cell r="T12947" t="str">
            <v>lujang</v>
          </cell>
          <cell r="AK12947" t="str">
            <v>Case Not Resolved</v>
          </cell>
          <cell r="AN12947">
            <v>0</v>
          </cell>
        </row>
        <row r="12948">
          <cell r="T12948" t="str">
            <v>liuwenyu</v>
          </cell>
          <cell r="AK12948" t="str">
            <v>Case Not Resolved</v>
          </cell>
          <cell r="AN12948">
            <v>0</v>
          </cell>
        </row>
        <row r="12949">
          <cell r="T12949" t="str">
            <v>yitingc</v>
          </cell>
          <cell r="AK12949" t="str">
            <v>Case Not Resolved</v>
          </cell>
          <cell r="AN12949">
            <v>0</v>
          </cell>
        </row>
        <row r="12950">
          <cell r="T12950" t="str">
            <v>ddanma</v>
          </cell>
          <cell r="AK12950" t="str">
            <v>Waiting for proof</v>
          </cell>
          <cell r="AN12950">
            <v>0</v>
          </cell>
        </row>
        <row r="12951">
          <cell r="T12951" t="str">
            <v>hashen</v>
          </cell>
          <cell r="AK12951" t="str">
            <v>Case Not Resolved</v>
          </cell>
          <cell r="AN12951">
            <v>0</v>
          </cell>
        </row>
        <row r="12952">
          <cell r="T12952" t="str">
            <v>hashen</v>
          </cell>
          <cell r="AK12952" t="str">
            <v>Case Not Resolved</v>
          </cell>
          <cell r="AN12952">
            <v>0</v>
          </cell>
        </row>
        <row r="12953">
          <cell r="AK12953" t="str">
            <v>2019 UVN No Proof or Rejected</v>
          </cell>
          <cell r="AN12953">
            <v>0</v>
          </cell>
        </row>
        <row r="12954">
          <cell r="T12954" t="str">
            <v>jinqin</v>
          </cell>
          <cell r="AK12954" t="str">
            <v>Not Available</v>
          </cell>
          <cell r="AN12954">
            <v>0</v>
          </cell>
        </row>
        <row r="12955">
          <cell r="T12955" t="str">
            <v>lujang</v>
          </cell>
          <cell r="AK12955" t="str">
            <v>Not Available</v>
          </cell>
          <cell r="AN12955">
            <v>0</v>
          </cell>
        </row>
        <row r="12956">
          <cell r="T12956" t="str">
            <v>wngmlu</v>
          </cell>
          <cell r="AK12956" t="str">
            <v>Not Available</v>
          </cell>
          <cell r="AN12956">
            <v>0</v>
          </cell>
        </row>
        <row r="12957">
          <cell r="T12957" t="str">
            <v>cillianc</v>
          </cell>
          <cell r="AK12957" t="str">
            <v>2019 UVN No Proof or Rejected</v>
          </cell>
          <cell r="AN12957">
            <v>0</v>
          </cell>
        </row>
        <row r="12958">
          <cell r="T12958" t="str">
            <v>mukimovt</v>
          </cell>
          <cell r="AK12958" t="str">
            <v>Other VAT Question</v>
          </cell>
          <cell r="AN12958">
            <v>0</v>
          </cell>
        </row>
        <row r="12959">
          <cell r="T12959" t="str">
            <v>johnwals</v>
          </cell>
          <cell r="AK12959" t="str">
            <v>Other VAT Question</v>
          </cell>
          <cell r="AN12959">
            <v>0</v>
          </cell>
        </row>
        <row r="12960">
          <cell r="T12960" t="str">
            <v>johnwals</v>
          </cell>
          <cell r="AK12960" t="str">
            <v>Unresponsive Seller</v>
          </cell>
          <cell r="AN12960">
            <v>0</v>
          </cell>
        </row>
        <row r="12961">
          <cell r="T12961" t="str">
            <v>ninagian</v>
          </cell>
          <cell r="AK12961" t="str">
            <v>Other VAT Question</v>
          </cell>
          <cell r="AN12961">
            <v>0</v>
          </cell>
        </row>
        <row r="12962">
          <cell r="T12962" t="str">
            <v>hashen</v>
          </cell>
          <cell r="AK12962" t="str">
            <v>Case Not Resolved</v>
          </cell>
          <cell r="AN12962">
            <v>0</v>
          </cell>
        </row>
        <row r="12963">
          <cell r="T12963" t="str">
            <v>zhizha</v>
          </cell>
          <cell r="AK12963" t="str">
            <v>Case Not Resolved</v>
          </cell>
          <cell r="AN12963">
            <v>0</v>
          </cell>
        </row>
        <row r="12964">
          <cell r="T12964" t="str">
            <v>johnwals</v>
          </cell>
          <cell r="AK12964" t="str">
            <v>Waiting for proof</v>
          </cell>
          <cell r="AN12964">
            <v>0</v>
          </cell>
        </row>
        <row r="12965">
          <cell r="T12965" t="str">
            <v>hashen</v>
          </cell>
          <cell r="AK12965" t="str">
            <v>Case Not Resolved</v>
          </cell>
          <cell r="AN12965">
            <v>0</v>
          </cell>
        </row>
        <row r="12966">
          <cell r="T12966" t="str">
            <v>yitingc</v>
          </cell>
          <cell r="AK12966" t="str">
            <v>Case Not Resolved</v>
          </cell>
          <cell r="AN12966">
            <v>0</v>
          </cell>
        </row>
        <row r="12967">
          <cell r="T12967" t="str">
            <v>immatte</v>
          </cell>
          <cell r="AK12967" t="str">
            <v>Other - No Applicable Reason Code</v>
          </cell>
          <cell r="AN12967">
            <v>0</v>
          </cell>
        </row>
        <row r="12968">
          <cell r="AK12968" t="str">
            <v>Case Not Resolved</v>
          </cell>
          <cell r="AN12968">
            <v>0</v>
          </cell>
        </row>
        <row r="12969">
          <cell r="T12969" t="str">
            <v>wenzchen</v>
          </cell>
          <cell r="AK12969" t="str">
            <v>Not Available</v>
          </cell>
          <cell r="AN12969">
            <v>0</v>
          </cell>
        </row>
        <row r="12970">
          <cell r="T12970" t="str">
            <v>yumengya</v>
          </cell>
          <cell r="AK12970" t="str">
            <v>Not Available</v>
          </cell>
          <cell r="AN12970">
            <v>0</v>
          </cell>
        </row>
        <row r="12971">
          <cell r="AK12971" t="str">
            <v>Case Not Resolved</v>
          </cell>
          <cell r="AN12971">
            <v>1</v>
          </cell>
        </row>
        <row r="12972">
          <cell r="T12972" t="str">
            <v>choyi</v>
          </cell>
          <cell r="AK12972" t="str">
            <v>Not Available</v>
          </cell>
          <cell r="AN12972">
            <v>0</v>
          </cell>
        </row>
        <row r="12973">
          <cell r="T12973" t="str">
            <v>lnjn</v>
          </cell>
          <cell r="AK12973" t="str">
            <v>2019 UVN Proof Provided</v>
          </cell>
          <cell r="AN12973">
            <v>0</v>
          </cell>
        </row>
        <row r="12974">
          <cell r="AK12974" t="str">
            <v>2019 UVN No Proof or Rejected</v>
          </cell>
          <cell r="AN12974">
            <v>1</v>
          </cell>
        </row>
        <row r="12975">
          <cell r="T12975" t="str">
            <v>mbbravo</v>
          </cell>
          <cell r="AK12975" t="str">
            <v>2019 UVN No Proof or Rejected</v>
          </cell>
          <cell r="AN12975">
            <v>0</v>
          </cell>
        </row>
        <row r="12976">
          <cell r="T12976" t="str">
            <v>hashen</v>
          </cell>
          <cell r="AK12976" t="str">
            <v>Case Not Resolved</v>
          </cell>
          <cell r="AN12976">
            <v>0</v>
          </cell>
        </row>
        <row r="12977">
          <cell r="T12977" t="str">
            <v>johnwals</v>
          </cell>
          <cell r="AK12977" t="str">
            <v>VAT Uploaded</v>
          </cell>
          <cell r="AN12977">
            <v>0</v>
          </cell>
        </row>
        <row r="12978">
          <cell r="T12978" t="str">
            <v>johnwals</v>
          </cell>
          <cell r="AK12978" t="str">
            <v>Case Not Resolved</v>
          </cell>
          <cell r="AN12978">
            <v>0</v>
          </cell>
        </row>
        <row r="12979">
          <cell r="T12979" t="str">
            <v>johnwals</v>
          </cell>
          <cell r="AK12979" t="str">
            <v>Case Not Resolved</v>
          </cell>
          <cell r="AN12979">
            <v>0</v>
          </cell>
        </row>
        <row r="12980">
          <cell r="T12980" t="str">
            <v>johnwals</v>
          </cell>
          <cell r="AK12980" t="str">
            <v>Case Not Resolved</v>
          </cell>
          <cell r="AN12980">
            <v>0</v>
          </cell>
        </row>
        <row r="12981">
          <cell r="T12981" t="str">
            <v>johnwals</v>
          </cell>
          <cell r="AK12981" t="str">
            <v>Waiting for proof</v>
          </cell>
          <cell r="AN12981">
            <v>0</v>
          </cell>
        </row>
        <row r="12982">
          <cell r="T12982" t="str">
            <v>johnwals</v>
          </cell>
          <cell r="AK12982" t="str">
            <v>Case Not Resolved</v>
          </cell>
          <cell r="AN12982">
            <v>0</v>
          </cell>
        </row>
        <row r="12983">
          <cell r="T12983" t="str">
            <v>immatte</v>
          </cell>
          <cell r="AK12983" t="str">
            <v>Case Not Resolved</v>
          </cell>
          <cell r="AN12983">
            <v>0</v>
          </cell>
        </row>
        <row r="12984">
          <cell r="T12984" t="str">
            <v>johnwals</v>
          </cell>
          <cell r="AK12984" t="str">
            <v>Case Not Resolved</v>
          </cell>
          <cell r="AN12984">
            <v>0</v>
          </cell>
        </row>
        <row r="12985">
          <cell r="T12985" t="str">
            <v>matyldk</v>
          </cell>
          <cell r="AK12985" t="str">
            <v>Not Available</v>
          </cell>
          <cell r="AN12985">
            <v>0</v>
          </cell>
        </row>
        <row r="12986">
          <cell r="T12986" t="str">
            <v>immatte</v>
          </cell>
          <cell r="AK12986" t="str">
            <v>Other - No Applicable Reason Code</v>
          </cell>
          <cell r="AN12986">
            <v>0</v>
          </cell>
        </row>
        <row r="12987">
          <cell r="T12987" t="str">
            <v>yitingc</v>
          </cell>
          <cell r="AK12987" t="str">
            <v>Case Not Resolved</v>
          </cell>
          <cell r="AN12987">
            <v>0</v>
          </cell>
        </row>
        <row r="12988">
          <cell r="T12988" t="str">
            <v>chenhaiw</v>
          </cell>
          <cell r="AK12988" t="str">
            <v>Case Not Resolved</v>
          </cell>
          <cell r="AN12988">
            <v>0</v>
          </cell>
        </row>
        <row r="12989">
          <cell r="T12989" t="str">
            <v>immatte</v>
          </cell>
          <cell r="AK12989" t="str">
            <v>Other - No Applicable Reason Code</v>
          </cell>
          <cell r="AN12989">
            <v>0</v>
          </cell>
        </row>
        <row r="12990">
          <cell r="T12990" t="str">
            <v>wingkwal</v>
          </cell>
          <cell r="AK12990" t="str">
            <v>Case Not Resolved</v>
          </cell>
          <cell r="AN12990">
            <v>0</v>
          </cell>
        </row>
        <row r="12991">
          <cell r="T12991" t="str">
            <v>ddanma</v>
          </cell>
          <cell r="AK12991" t="str">
            <v>Waiting for proof</v>
          </cell>
          <cell r="AN12991">
            <v>0</v>
          </cell>
        </row>
        <row r="12992">
          <cell r="T12992" t="str">
            <v>yuqhuang</v>
          </cell>
          <cell r="AK12992" t="str">
            <v>Case Not Resolved</v>
          </cell>
          <cell r="AN12992">
            <v>0</v>
          </cell>
        </row>
        <row r="12993">
          <cell r="T12993" t="str">
            <v>xinru</v>
          </cell>
          <cell r="AK12993" t="str">
            <v>Not Available</v>
          </cell>
          <cell r="AN12993">
            <v>0</v>
          </cell>
        </row>
        <row r="12994">
          <cell r="T12994" t="str">
            <v>wenzchen</v>
          </cell>
          <cell r="AK12994" t="str">
            <v>Not Available</v>
          </cell>
          <cell r="AN12994">
            <v>0</v>
          </cell>
        </row>
        <row r="12995">
          <cell r="AK12995" t="str">
            <v>2019 UVN Proof Provided</v>
          </cell>
          <cell r="AN12995">
            <v>0</v>
          </cell>
        </row>
        <row r="12996">
          <cell r="T12996" t="str">
            <v>mbbravo</v>
          </cell>
          <cell r="AK12996" t="str">
            <v>2019 UVN No Proof or Rejected</v>
          </cell>
          <cell r="AN12996">
            <v>0</v>
          </cell>
        </row>
        <row r="12997">
          <cell r="T12997" t="str">
            <v>mukimovt</v>
          </cell>
          <cell r="AK12997" t="str">
            <v>Other VAT Question</v>
          </cell>
          <cell r="AN12997">
            <v>0</v>
          </cell>
        </row>
        <row r="12998">
          <cell r="T12998" t="str">
            <v>johnwals</v>
          </cell>
          <cell r="AK12998" t="str">
            <v>Case Not Resolved</v>
          </cell>
          <cell r="AN12998">
            <v>0</v>
          </cell>
        </row>
        <row r="12999">
          <cell r="T12999" t="str">
            <v>johnwals</v>
          </cell>
          <cell r="AK12999" t="str">
            <v>Case Not Resolved</v>
          </cell>
          <cell r="AN12999">
            <v>0</v>
          </cell>
        </row>
        <row r="13000">
          <cell r="T13000" t="str">
            <v>johnwals</v>
          </cell>
          <cell r="AK13000" t="str">
            <v>Case Not Resolved</v>
          </cell>
          <cell r="AN13000">
            <v>0</v>
          </cell>
        </row>
        <row r="13001">
          <cell r="T13001" t="str">
            <v>johnwals</v>
          </cell>
          <cell r="AK13001" t="str">
            <v>Unresponsive Seller</v>
          </cell>
          <cell r="AN13001">
            <v>0</v>
          </cell>
        </row>
        <row r="13002">
          <cell r="T13002" t="str">
            <v>ninagian</v>
          </cell>
          <cell r="AK13002" t="str">
            <v>Other VAT Question</v>
          </cell>
          <cell r="AN13002">
            <v>0</v>
          </cell>
        </row>
        <row r="13003">
          <cell r="T13003" t="str">
            <v>mbbravo</v>
          </cell>
          <cell r="AK13003" t="str">
            <v>2019 UVN No Proof or Rejected</v>
          </cell>
          <cell r="AN13003">
            <v>0</v>
          </cell>
        </row>
        <row r="13004">
          <cell r="T13004" t="str">
            <v>ddanma</v>
          </cell>
          <cell r="AK13004" t="str">
            <v>Case Not Resolved</v>
          </cell>
          <cell r="AN13004">
            <v>0</v>
          </cell>
        </row>
        <row r="13005">
          <cell r="T13005" t="str">
            <v>wngmlu</v>
          </cell>
          <cell r="AK13005" t="str">
            <v>Case Not Resolved</v>
          </cell>
          <cell r="AN13005">
            <v>0</v>
          </cell>
        </row>
        <row r="13006">
          <cell r="T13006" t="str">
            <v>yumengya</v>
          </cell>
          <cell r="AK13006" t="str">
            <v>Case Not Resolved</v>
          </cell>
          <cell r="AN13006">
            <v>0</v>
          </cell>
        </row>
        <row r="13007">
          <cell r="T13007" t="str">
            <v>hashen</v>
          </cell>
          <cell r="AK13007" t="str">
            <v>Case Not Resolved</v>
          </cell>
          <cell r="AN13007">
            <v>0</v>
          </cell>
        </row>
        <row r="13008">
          <cell r="T13008" t="str">
            <v>mukimovt</v>
          </cell>
          <cell r="AK13008" t="str">
            <v>Waiting for proof</v>
          </cell>
          <cell r="AN13008">
            <v>0</v>
          </cell>
        </row>
        <row r="13009">
          <cell r="T13009" t="str">
            <v>yitingc</v>
          </cell>
          <cell r="AK13009" t="str">
            <v>Case Not Resolved</v>
          </cell>
          <cell r="AN13009">
            <v>0</v>
          </cell>
        </row>
        <row r="13010">
          <cell r="T13010" t="str">
            <v>chiahsl</v>
          </cell>
          <cell r="AK13010" t="str">
            <v>Case Not Resolved</v>
          </cell>
          <cell r="AN13010">
            <v>0</v>
          </cell>
        </row>
        <row r="13011">
          <cell r="T13011" t="str">
            <v>liuwenyu</v>
          </cell>
          <cell r="AK13011" t="str">
            <v>Case Not Resolved</v>
          </cell>
          <cell r="AN13011">
            <v>0</v>
          </cell>
        </row>
        <row r="13012">
          <cell r="T13012" t="str">
            <v>hashen</v>
          </cell>
          <cell r="AK13012" t="str">
            <v>Case Not Resolved</v>
          </cell>
          <cell r="AN13012">
            <v>0</v>
          </cell>
        </row>
        <row r="13013">
          <cell r="T13013" t="str">
            <v>lujang</v>
          </cell>
          <cell r="AK13013" t="str">
            <v>Not Available</v>
          </cell>
          <cell r="AN13013">
            <v>0</v>
          </cell>
        </row>
        <row r="13014">
          <cell r="T13014" t="str">
            <v>lujang</v>
          </cell>
          <cell r="AK13014" t="str">
            <v>DE Tax Certificate Application Form - Approved</v>
          </cell>
          <cell r="AN13014">
            <v>0</v>
          </cell>
        </row>
        <row r="13015">
          <cell r="AK13015" t="str">
            <v>Case Not Resolved</v>
          </cell>
          <cell r="AN13015">
            <v>0</v>
          </cell>
        </row>
        <row r="13016">
          <cell r="T13016" t="str">
            <v>myilun</v>
          </cell>
          <cell r="AK13016" t="str">
            <v>Not Available</v>
          </cell>
          <cell r="AN13016">
            <v>0</v>
          </cell>
        </row>
        <row r="13017">
          <cell r="T13017" t="str">
            <v>mbbravo</v>
          </cell>
          <cell r="AK13017" t="str">
            <v>VAT Uploaded</v>
          </cell>
          <cell r="AN13017">
            <v>0</v>
          </cell>
        </row>
        <row r="13018">
          <cell r="T13018" t="str">
            <v>jinqin</v>
          </cell>
          <cell r="AK13018" t="str">
            <v>Not Available</v>
          </cell>
          <cell r="AN13018">
            <v>0</v>
          </cell>
        </row>
        <row r="13019">
          <cell r="T13019" t="str">
            <v>hashen</v>
          </cell>
          <cell r="AK13019" t="str">
            <v>Case Not Resolved</v>
          </cell>
          <cell r="AN13019">
            <v>0</v>
          </cell>
        </row>
        <row r="13020">
          <cell r="T13020" t="str">
            <v>johnwals</v>
          </cell>
          <cell r="AK13020" t="str">
            <v>2019 UVN No Proof or Rejected</v>
          </cell>
          <cell r="AN13020">
            <v>0</v>
          </cell>
        </row>
        <row r="13021">
          <cell r="T13021" t="str">
            <v>johnwals</v>
          </cell>
          <cell r="AK13021" t="str">
            <v>Case Not Resolved</v>
          </cell>
          <cell r="AN13021">
            <v>0</v>
          </cell>
        </row>
        <row r="13022">
          <cell r="T13022" t="str">
            <v>johnwals</v>
          </cell>
          <cell r="AK13022" t="str">
            <v>Case Not Resolved</v>
          </cell>
          <cell r="AN13022">
            <v>0</v>
          </cell>
        </row>
        <row r="13023">
          <cell r="T13023" t="str">
            <v>matyldk</v>
          </cell>
          <cell r="AK13023" t="str">
            <v>Not Available</v>
          </cell>
          <cell r="AN13023">
            <v>0</v>
          </cell>
        </row>
        <row r="13024">
          <cell r="T13024" t="str">
            <v>johnwals</v>
          </cell>
          <cell r="AK13024" t="str">
            <v>Unresponsive Seller</v>
          </cell>
          <cell r="AN13024">
            <v>0</v>
          </cell>
        </row>
        <row r="13025">
          <cell r="T13025" t="str">
            <v>amzcri</v>
          </cell>
          <cell r="AK13025" t="str">
            <v>Other - No Applicable Reason Code</v>
          </cell>
          <cell r="AN13025">
            <v>0</v>
          </cell>
        </row>
        <row r="13026">
          <cell r="T13026" t="str">
            <v>mbbravo</v>
          </cell>
          <cell r="AK13026" t="str">
            <v>2019 UVN No Proof or Rejected</v>
          </cell>
          <cell r="AN13026">
            <v>2</v>
          </cell>
        </row>
        <row r="13027">
          <cell r="T13027" t="str">
            <v>johnwals</v>
          </cell>
          <cell r="AK13027" t="str">
            <v>Case Not Resolved</v>
          </cell>
          <cell r="AN13027">
            <v>0</v>
          </cell>
        </row>
        <row r="13028">
          <cell r="T13028" t="str">
            <v>mbbravo</v>
          </cell>
          <cell r="AK13028" t="str">
            <v>2019 UVN No Proof or Rejected</v>
          </cell>
          <cell r="AN13028">
            <v>0</v>
          </cell>
        </row>
        <row r="13029">
          <cell r="T13029" t="str">
            <v>hashen</v>
          </cell>
          <cell r="AK13029" t="str">
            <v>Case Not Resolved</v>
          </cell>
          <cell r="AN13029">
            <v>0</v>
          </cell>
        </row>
        <row r="13030">
          <cell r="T13030" t="str">
            <v>hashen</v>
          </cell>
          <cell r="AK13030" t="str">
            <v>Case Not Resolved</v>
          </cell>
          <cell r="AN13030">
            <v>0</v>
          </cell>
        </row>
        <row r="13031">
          <cell r="T13031" t="str">
            <v>chenhaiw</v>
          </cell>
          <cell r="AK13031" t="str">
            <v>Case Not Resolved</v>
          </cell>
          <cell r="AN13031">
            <v>0</v>
          </cell>
        </row>
        <row r="13032">
          <cell r="T13032" t="str">
            <v>immatte</v>
          </cell>
          <cell r="AK13032" t="str">
            <v>Other - No Applicable Reason Code</v>
          </cell>
          <cell r="AN13032">
            <v>0</v>
          </cell>
        </row>
        <row r="13033">
          <cell r="T13033" t="str">
            <v>lujang</v>
          </cell>
          <cell r="AK13033" t="str">
            <v>Case Not Resolved</v>
          </cell>
          <cell r="AN13033">
            <v>0</v>
          </cell>
        </row>
        <row r="13034">
          <cell r="T13034" t="str">
            <v>luyingao</v>
          </cell>
          <cell r="AK13034" t="str">
            <v>Case Not Resolved</v>
          </cell>
          <cell r="AN13034">
            <v>0</v>
          </cell>
        </row>
        <row r="13035">
          <cell r="T13035" t="str">
            <v>yuxiam</v>
          </cell>
          <cell r="AK13035" t="str">
            <v>Case Not Resolved</v>
          </cell>
          <cell r="AN13035">
            <v>0</v>
          </cell>
        </row>
        <row r="13036">
          <cell r="T13036" t="str">
            <v>choyi</v>
          </cell>
          <cell r="AK13036" t="str">
            <v>Not Available</v>
          </cell>
          <cell r="AN13036">
            <v>0</v>
          </cell>
        </row>
        <row r="13037">
          <cell r="AK13037" t="str">
            <v>Case Not Resolved</v>
          </cell>
          <cell r="AN13037">
            <v>1</v>
          </cell>
        </row>
        <row r="13038">
          <cell r="T13038" t="str">
            <v>myilun</v>
          </cell>
          <cell r="AK13038" t="str">
            <v>Not Available</v>
          </cell>
          <cell r="AN13038">
            <v>0</v>
          </cell>
        </row>
        <row r="13039">
          <cell r="T13039" t="str">
            <v>zhaoyua</v>
          </cell>
          <cell r="AK13039" t="str">
            <v>Not Available</v>
          </cell>
          <cell r="AN13039">
            <v>0</v>
          </cell>
        </row>
        <row r="13040">
          <cell r="T13040" t="str">
            <v>johnwals</v>
          </cell>
          <cell r="AK13040" t="str">
            <v>VAT Uploaded</v>
          </cell>
          <cell r="AN13040">
            <v>0</v>
          </cell>
        </row>
        <row r="13041">
          <cell r="T13041" t="str">
            <v>wuying</v>
          </cell>
          <cell r="AK13041" t="str">
            <v>Not Available</v>
          </cell>
          <cell r="AN13041">
            <v>0</v>
          </cell>
        </row>
        <row r="13042">
          <cell r="T13042" t="str">
            <v>johnwals</v>
          </cell>
          <cell r="AK13042" t="str">
            <v>Case Not Resolved</v>
          </cell>
          <cell r="AN13042">
            <v>0</v>
          </cell>
        </row>
        <row r="13043">
          <cell r="T13043" t="str">
            <v>hashen</v>
          </cell>
          <cell r="AK13043" t="str">
            <v>VAT Uploaded</v>
          </cell>
          <cell r="AN13043">
            <v>0</v>
          </cell>
        </row>
        <row r="13044">
          <cell r="T13044" t="str">
            <v>matyldk</v>
          </cell>
          <cell r="AK13044" t="str">
            <v>Not Available</v>
          </cell>
          <cell r="AN13044">
            <v>0</v>
          </cell>
        </row>
        <row r="13045">
          <cell r="T13045" t="str">
            <v>yitingc</v>
          </cell>
          <cell r="AK13045" t="str">
            <v>Case Not Resolved</v>
          </cell>
          <cell r="AN13045">
            <v>0</v>
          </cell>
        </row>
        <row r="13046">
          <cell r="T13046" t="str">
            <v>yitingc</v>
          </cell>
          <cell r="AK13046" t="str">
            <v>Case Not Resolved</v>
          </cell>
          <cell r="AN13046">
            <v>0</v>
          </cell>
        </row>
        <row r="13047">
          <cell r="T13047" t="str">
            <v>choyi</v>
          </cell>
          <cell r="AK13047" t="str">
            <v>Not Available</v>
          </cell>
          <cell r="AN13047">
            <v>0</v>
          </cell>
        </row>
        <row r="13048">
          <cell r="AK13048" t="str">
            <v>Case Not Resolved</v>
          </cell>
          <cell r="AN13048">
            <v>0</v>
          </cell>
        </row>
        <row r="13049">
          <cell r="T13049" t="str">
            <v>wenzchen</v>
          </cell>
          <cell r="AK13049" t="str">
            <v>Not Available</v>
          </cell>
          <cell r="AN13049">
            <v>0</v>
          </cell>
        </row>
        <row r="13050">
          <cell r="T13050" t="str">
            <v>johnwals</v>
          </cell>
          <cell r="AK13050" t="str">
            <v>VAT Uploaded</v>
          </cell>
          <cell r="AN13050">
            <v>0</v>
          </cell>
        </row>
        <row r="13051">
          <cell r="T13051" t="str">
            <v>mbbravo</v>
          </cell>
          <cell r="AK13051" t="str">
            <v>2019 UVN No Proof or Rejected</v>
          </cell>
          <cell r="AN13051">
            <v>0</v>
          </cell>
        </row>
        <row r="13052">
          <cell r="T13052" t="str">
            <v>hashen</v>
          </cell>
          <cell r="AK13052" t="str">
            <v>Case Not Resolved</v>
          </cell>
          <cell r="AN13052">
            <v>0</v>
          </cell>
        </row>
        <row r="13053">
          <cell r="T13053" t="str">
            <v>johnwals</v>
          </cell>
          <cell r="AK13053" t="str">
            <v>Unresponsive Seller</v>
          </cell>
          <cell r="AN13053">
            <v>0</v>
          </cell>
        </row>
        <row r="13054">
          <cell r="T13054" t="str">
            <v>ninagian</v>
          </cell>
          <cell r="AK13054" t="str">
            <v>Other VAT Question</v>
          </cell>
          <cell r="AN13054">
            <v>0</v>
          </cell>
        </row>
        <row r="13055">
          <cell r="T13055" t="str">
            <v>rabiv</v>
          </cell>
          <cell r="AK13055" t="str">
            <v>Valid proof provided</v>
          </cell>
          <cell r="AN13055">
            <v>0</v>
          </cell>
        </row>
        <row r="13056">
          <cell r="T13056" t="str">
            <v>ninagian</v>
          </cell>
          <cell r="AK13056" t="str">
            <v>Other VAT Question</v>
          </cell>
          <cell r="AN13056">
            <v>0</v>
          </cell>
        </row>
        <row r="13057">
          <cell r="T13057" t="str">
            <v>mbbravo</v>
          </cell>
          <cell r="AK13057" t="str">
            <v>2019 UVN No Proof or Rejected</v>
          </cell>
          <cell r="AN13057">
            <v>0</v>
          </cell>
        </row>
        <row r="13058">
          <cell r="T13058" t="str">
            <v>immatte</v>
          </cell>
          <cell r="AK13058" t="str">
            <v>Waiting for proof</v>
          </cell>
          <cell r="AN13058">
            <v>0</v>
          </cell>
        </row>
        <row r="13059">
          <cell r="T13059" t="str">
            <v>johnwals</v>
          </cell>
          <cell r="AK13059" t="str">
            <v>Case Not Resolved</v>
          </cell>
          <cell r="AN13059">
            <v>0</v>
          </cell>
        </row>
        <row r="13060">
          <cell r="T13060" t="str">
            <v>johnwals</v>
          </cell>
          <cell r="AK13060" t="str">
            <v>Case Not Resolved</v>
          </cell>
          <cell r="AN13060">
            <v>0</v>
          </cell>
        </row>
        <row r="13061">
          <cell r="T13061" t="str">
            <v>yuntang</v>
          </cell>
          <cell r="AK13061" t="str">
            <v>Case Not Resolved</v>
          </cell>
          <cell r="AN13061">
            <v>0</v>
          </cell>
        </row>
        <row r="13062">
          <cell r="T13062" t="str">
            <v>hashen</v>
          </cell>
          <cell r="AK13062" t="str">
            <v>Case Not Resolved</v>
          </cell>
          <cell r="AN13062">
            <v>0</v>
          </cell>
        </row>
        <row r="13063">
          <cell r="T13063" t="str">
            <v>sunhengy</v>
          </cell>
          <cell r="AK13063" t="str">
            <v>Not Available</v>
          </cell>
          <cell r="AN13063">
            <v>0</v>
          </cell>
        </row>
        <row r="13064">
          <cell r="T13064" t="str">
            <v>ouyangl</v>
          </cell>
          <cell r="AK13064" t="str">
            <v>Not Available</v>
          </cell>
          <cell r="AN13064">
            <v>0</v>
          </cell>
        </row>
        <row r="13065">
          <cell r="T13065" t="str">
            <v>choyi</v>
          </cell>
          <cell r="AK13065" t="str">
            <v>Giving up account</v>
          </cell>
          <cell r="AN13065">
            <v>1</v>
          </cell>
        </row>
        <row r="13066">
          <cell r="T13066" t="str">
            <v>lujang</v>
          </cell>
          <cell r="AK13066" t="str">
            <v>Not Available</v>
          </cell>
          <cell r="AN13066">
            <v>0</v>
          </cell>
        </row>
        <row r="13067">
          <cell r="T13067" t="str">
            <v>johnwals</v>
          </cell>
          <cell r="AK13067" t="str">
            <v>VAT Uploaded</v>
          </cell>
          <cell r="AN13067">
            <v>0</v>
          </cell>
        </row>
        <row r="13068">
          <cell r="AK13068" t="str">
            <v>Case Not Resolved</v>
          </cell>
          <cell r="AN13068">
            <v>0</v>
          </cell>
        </row>
        <row r="13069">
          <cell r="T13069" t="str">
            <v>johnwals</v>
          </cell>
          <cell r="AK13069" t="str">
            <v>Unresponsive Seller</v>
          </cell>
          <cell r="AN13069">
            <v>0</v>
          </cell>
        </row>
        <row r="13070">
          <cell r="T13070" t="str">
            <v>johnwals</v>
          </cell>
          <cell r="AK13070" t="str">
            <v>2019 UVN No Proof or Rejected</v>
          </cell>
          <cell r="AN13070">
            <v>0</v>
          </cell>
        </row>
        <row r="13071">
          <cell r="T13071" t="str">
            <v>mbbravo</v>
          </cell>
          <cell r="AK13071" t="str">
            <v>2019 UVN No Proof or Rejected</v>
          </cell>
          <cell r="AN13071">
            <v>0</v>
          </cell>
        </row>
        <row r="13072">
          <cell r="T13072" t="str">
            <v>yuxiam</v>
          </cell>
          <cell r="AK13072" t="str">
            <v>Case Not Resolved</v>
          </cell>
          <cell r="AN13072">
            <v>0</v>
          </cell>
        </row>
        <row r="13073">
          <cell r="T13073" t="str">
            <v>hashen</v>
          </cell>
          <cell r="AK13073" t="str">
            <v>Case Not Resolved</v>
          </cell>
          <cell r="AN13073">
            <v>0</v>
          </cell>
        </row>
        <row r="13074">
          <cell r="T13074" t="str">
            <v>johnwals</v>
          </cell>
          <cell r="AK13074" t="str">
            <v>Case Not Resolved</v>
          </cell>
          <cell r="AN13074">
            <v>0</v>
          </cell>
        </row>
        <row r="13075">
          <cell r="T13075" t="str">
            <v>johnwals</v>
          </cell>
          <cell r="AK13075" t="str">
            <v>Case Not Resolved</v>
          </cell>
          <cell r="AN13075">
            <v>0</v>
          </cell>
        </row>
        <row r="13076">
          <cell r="T13076" t="str">
            <v>wazhao</v>
          </cell>
          <cell r="AK13076" t="str">
            <v>Case Not Resolved</v>
          </cell>
          <cell r="AN13076">
            <v>0</v>
          </cell>
        </row>
        <row r="13077">
          <cell r="T13077" t="str">
            <v>wingkwal</v>
          </cell>
          <cell r="AK13077" t="str">
            <v>Case Not Resolved</v>
          </cell>
          <cell r="AN13077">
            <v>0</v>
          </cell>
        </row>
        <row r="13078">
          <cell r="T13078" t="str">
            <v>yitingc</v>
          </cell>
          <cell r="AK13078" t="str">
            <v>Case Not Resolved</v>
          </cell>
          <cell r="AN13078">
            <v>0</v>
          </cell>
        </row>
        <row r="13079">
          <cell r="T13079" t="str">
            <v>ddanma</v>
          </cell>
          <cell r="AK13079" t="str">
            <v>Case Not Resolved</v>
          </cell>
          <cell r="AN13079">
            <v>0</v>
          </cell>
        </row>
        <row r="13080">
          <cell r="T13080" t="str">
            <v>yitingc</v>
          </cell>
          <cell r="AK13080" t="str">
            <v>Case Not Resolved</v>
          </cell>
          <cell r="AN13080">
            <v>0</v>
          </cell>
        </row>
        <row r="13081">
          <cell r="T13081" t="str">
            <v>corkeryr</v>
          </cell>
          <cell r="AK13081" t="str">
            <v>Unresponsive Seller</v>
          </cell>
          <cell r="AN13081">
            <v>0</v>
          </cell>
        </row>
        <row r="13082">
          <cell r="T13082" t="str">
            <v>myilun</v>
          </cell>
          <cell r="AK13082" t="str">
            <v>Not Available</v>
          </cell>
          <cell r="AN13082">
            <v>0</v>
          </cell>
        </row>
        <row r="13083">
          <cell r="T13083" t="str">
            <v>jinqin</v>
          </cell>
          <cell r="AK13083" t="str">
            <v>Not Available</v>
          </cell>
          <cell r="AN13083">
            <v>0</v>
          </cell>
        </row>
        <row r="13084">
          <cell r="AK13084" t="str">
            <v>Case Not Resolved</v>
          </cell>
          <cell r="AN13084">
            <v>1</v>
          </cell>
        </row>
        <row r="13085">
          <cell r="T13085" t="str">
            <v>johnwals</v>
          </cell>
          <cell r="AK13085" t="str">
            <v>VAT Uploaded</v>
          </cell>
          <cell r="AN13085">
            <v>0</v>
          </cell>
        </row>
        <row r="13086">
          <cell r="T13086" t="str">
            <v>johnwals</v>
          </cell>
          <cell r="AK13086" t="str">
            <v>Other VAT Question</v>
          </cell>
          <cell r="AN13086">
            <v>0</v>
          </cell>
        </row>
        <row r="13087">
          <cell r="T13087" t="str">
            <v>soriniss</v>
          </cell>
          <cell r="AK13087" t="str">
            <v>Other - No Applicable Reason Code</v>
          </cell>
          <cell r="AN13087">
            <v>0</v>
          </cell>
        </row>
        <row r="13088">
          <cell r="T13088" t="str">
            <v>johnwals</v>
          </cell>
          <cell r="AK13088" t="str">
            <v>Unresponsive Seller</v>
          </cell>
          <cell r="AN13088">
            <v>0</v>
          </cell>
        </row>
        <row r="13089">
          <cell r="T13089" t="str">
            <v>johnwals</v>
          </cell>
          <cell r="AK13089" t="str">
            <v>Unresponsive Seller</v>
          </cell>
          <cell r="AN13089">
            <v>0</v>
          </cell>
        </row>
        <row r="13090">
          <cell r="T13090" t="str">
            <v>matyldk</v>
          </cell>
          <cell r="AK13090" t="str">
            <v>Other VAT Question</v>
          </cell>
          <cell r="AN13090">
            <v>0</v>
          </cell>
        </row>
        <row r="13091">
          <cell r="T13091" t="str">
            <v>chenhaiw</v>
          </cell>
          <cell r="AK13091" t="str">
            <v>VAT Uploaded</v>
          </cell>
          <cell r="AN13091">
            <v>0</v>
          </cell>
        </row>
        <row r="13092">
          <cell r="T13092" t="str">
            <v>yuntang</v>
          </cell>
          <cell r="AK13092" t="str">
            <v>Case Not Resolved</v>
          </cell>
          <cell r="AN13092">
            <v>0</v>
          </cell>
        </row>
        <row r="13093">
          <cell r="T13093" t="str">
            <v>yitingc</v>
          </cell>
          <cell r="AK13093" t="str">
            <v>Case Not Resolved</v>
          </cell>
          <cell r="AN13093">
            <v>0</v>
          </cell>
        </row>
        <row r="13094">
          <cell r="T13094" t="str">
            <v>wngmlu</v>
          </cell>
          <cell r="AK13094" t="str">
            <v>Valid proof provided</v>
          </cell>
          <cell r="AN13094">
            <v>0</v>
          </cell>
        </row>
        <row r="13095">
          <cell r="T13095" t="str">
            <v>yuxiam</v>
          </cell>
          <cell r="AK13095" t="str">
            <v>Case Not Resolved</v>
          </cell>
          <cell r="AN13095">
            <v>0</v>
          </cell>
        </row>
        <row r="13096">
          <cell r="T13096" t="str">
            <v>zhaoyw</v>
          </cell>
          <cell r="AK13096" t="str">
            <v>Case Not Resolved</v>
          </cell>
          <cell r="AN13096">
            <v>0</v>
          </cell>
        </row>
        <row r="13097">
          <cell r="AK13097" t="str">
            <v>Case Not Resolved</v>
          </cell>
          <cell r="AN13097">
            <v>1</v>
          </cell>
        </row>
        <row r="13098">
          <cell r="T13098" t="str">
            <v>lnjn</v>
          </cell>
          <cell r="AK13098" t="str">
            <v>Not Available</v>
          </cell>
          <cell r="AN13098">
            <v>0</v>
          </cell>
        </row>
        <row r="13099">
          <cell r="T13099" t="str">
            <v>ouyangl</v>
          </cell>
          <cell r="AK13099" t="str">
            <v>2019 UVN Proof Provided</v>
          </cell>
          <cell r="AN13099">
            <v>0</v>
          </cell>
        </row>
        <row r="13100">
          <cell r="T13100" t="str">
            <v>liuwenyu</v>
          </cell>
          <cell r="AK13100" t="str">
            <v>Not Available</v>
          </cell>
          <cell r="AN13100">
            <v>0</v>
          </cell>
        </row>
        <row r="13101">
          <cell r="AK13101" t="str">
            <v>Case Not Resolved</v>
          </cell>
          <cell r="AN13101">
            <v>1</v>
          </cell>
        </row>
        <row r="13102">
          <cell r="AK13102" t="str">
            <v>2019 UVN Proof Provided</v>
          </cell>
          <cell r="AN13102">
            <v>0</v>
          </cell>
        </row>
        <row r="13103">
          <cell r="T13103" t="str">
            <v>mbbravo</v>
          </cell>
          <cell r="AK13103" t="str">
            <v>2019 UVN No Proof or Rejected</v>
          </cell>
          <cell r="AN13103">
            <v>0</v>
          </cell>
        </row>
        <row r="13104">
          <cell r="T13104" t="str">
            <v>johnwals</v>
          </cell>
          <cell r="AK13104" t="str">
            <v>2019 UVN Proof Provided</v>
          </cell>
          <cell r="AN13104">
            <v>0</v>
          </cell>
        </row>
        <row r="13105">
          <cell r="T13105" t="str">
            <v>johnwals</v>
          </cell>
          <cell r="AK13105" t="str">
            <v>2019 UVN No Proof or Rejected</v>
          </cell>
          <cell r="AN13105">
            <v>0</v>
          </cell>
        </row>
        <row r="13106">
          <cell r="T13106" t="str">
            <v>johnwals</v>
          </cell>
          <cell r="AK13106" t="str">
            <v>2019 UVN No Proof or Rejected</v>
          </cell>
          <cell r="AN13106">
            <v>0</v>
          </cell>
        </row>
        <row r="13107">
          <cell r="T13107" t="str">
            <v>corkeryr</v>
          </cell>
          <cell r="AK13107" t="str">
            <v>2019 UVN No Proof or Rejected</v>
          </cell>
          <cell r="AN13107">
            <v>0</v>
          </cell>
        </row>
        <row r="13108">
          <cell r="T13108" t="str">
            <v>mbbravo</v>
          </cell>
          <cell r="AK13108" t="str">
            <v>2019 UVN No Proof or Rejected</v>
          </cell>
          <cell r="AN13108">
            <v>0</v>
          </cell>
        </row>
        <row r="13109">
          <cell r="T13109" t="str">
            <v>yuntang</v>
          </cell>
          <cell r="AK13109" t="str">
            <v>VAT Uploaded</v>
          </cell>
          <cell r="AN13109">
            <v>0</v>
          </cell>
        </row>
        <row r="13110">
          <cell r="T13110" t="str">
            <v>wingkwal</v>
          </cell>
          <cell r="AK13110" t="str">
            <v>Case Not Resolved</v>
          </cell>
          <cell r="AN13110">
            <v>0</v>
          </cell>
        </row>
        <row r="13111">
          <cell r="T13111" t="str">
            <v>wngmlu</v>
          </cell>
          <cell r="AK13111" t="str">
            <v>Valid proof provided</v>
          </cell>
          <cell r="AN13111">
            <v>0</v>
          </cell>
        </row>
        <row r="13112">
          <cell r="T13112" t="str">
            <v>yitingc</v>
          </cell>
          <cell r="AK13112" t="str">
            <v>Case Not Resolved</v>
          </cell>
          <cell r="AN13112">
            <v>0</v>
          </cell>
        </row>
        <row r="13113">
          <cell r="T13113" t="str">
            <v>yitingc</v>
          </cell>
          <cell r="AK13113" t="str">
            <v>Case Not Resolved</v>
          </cell>
          <cell r="AN13113">
            <v>0</v>
          </cell>
        </row>
        <row r="13114">
          <cell r="T13114" t="str">
            <v>yunxiz</v>
          </cell>
          <cell r="AK13114" t="str">
            <v>Case Not Resolved</v>
          </cell>
          <cell r="AN13114">
            <v>0</v>
          </cell>
        </row>
        <row r="13115">
          <cell r="T13115" t="str">
            <v>yitingc</v>
          </cell>
          <cell r="AK13115" t="str">
            <v>Case Not Resolved</v>
          </cell>
          <cell r="AN13115">
            <v>0</v>
          </cell>
        </row>
        <row r="13116">
          <cell r="T13116" t="str">
            <v>wngmlu</v>
          </cell>
          <cell r="AK13116" t="str">
            <v>Not Available</v>
          </cell>
          <cell r="AN13116">
            <v>0</v>
          </cell>
        </row>
        <row r="13117">
          <cell r="T13117" t="str">
            <v>zhaoyua</v>
          </cell>
          <cell r="AK13117" t="str">
            <v>Not Available</v>
          </cell>
          <cell r="AN13117">
            <v>0</v>
          </cell>
        </row>
        <row r="13118">
          <cell r="T13118" t="str">
            <v>lnjn</v>
          </cell>
          <cell r="AK13118" t="str">
            <v>Not Available</v>
          </cell>
          <cell r="AN13118">
            <v>0</v>
          </cell>
        </row>
        <row r="13119">
          <cell r="AK13119" t="str">
            <v>Case Not Resolved</v>
          </cell>
          <cell r="AN13119">
            <v>0</v>
          </cell>
        </row>
        <row r="13120">
          <cell r="T13120" t="str">
            <v>johnwals</v>
          </cell>
          <cell r="AK13120" t="str">
            <v>VAT Uploaded</v>
          </cell>
          <cell r="AN13120">
            <v>0</v>
          </cell>
        </row>
        <row r="13121">
          <cell r="T13121" t="str">
            <v>ninagian</v>
          </cell>
          <cell r="AK13121" t="str">
            <v>Other VAT Question</v>
          </cell>
          <cell r="AN13121">
            <v>0</v>
          </cell>
        </row>
        <row r="13122">
          <cell r="T13122" t="str">
            <v>mbbravo</v>
          </cell>
          <cell r="AK13122" t="str">
            <v>2019 UVN No Proof or Rejected</v>
          </cell>
          <cell r="AN13122">
            <v>0</v>
          </cell>
        </row>
        <row r="13123">
          <cell r="T13123" t="str">
            <v>mukimovt</v>
          </cell>
          <cell r="AK13123" t="str">
            <v>Waiting for proof</v>
          </cell>
          <cell r="AN13123">
            <v>0</v>
          </cell>
        </row>
        <row r="13124">
          <cell r="T13124" t="str">
            <v>mukimovt</v>
          </cell>
          <cell r="AK13124" t="str">
            <v>Waiting for proof</v>
          </cell>
          <cell r="AN13124">
            <v>0</v>
          </cell>
        </row>
        <row r="13125">
          <cell r="T13125" t="str">
            <v>amzcri</v>
          </cell>
          <cell r="AK13125" t="str">
            <v>Other - No Applicable Reason Code</v>
          </cell>
          <cell r="AN13125">
            <v>0</v>
          </cell>
        </row>
        <row r="13126">
          <cell r="T13126" t="str">
            <v>yitingc</v>
          </cell>
          <cell r="AK13126" t="str">
            <v>Case Not Resolved</v>
          </cell>
          <cell r="AN13126">
            <v>0</v>
          </cell>
        </row>
        <row r="13127">
          <cell r="T13127" t="str">
            <v>johnwals</v>
          </cell>
          <cell r="AK13127" t="str">
            <v>Case Not Resolved</v>
          </cell>
          <cell r="AN13127">
            <v>0</v>
          </cell>
        </row>
        <row r="13128">
          <cell r="T13128" t="str">
            <v>chenhaiw</v>
          </cell>
          <cell r="AK13128" t="str">
            <v>Case Not Resolved</v>
          </cell>
          <cell r="AN13128">
            <v>0</v>
          </cell>
        </row>
        <row r="13129">
          <cell r="T13129" t="str">
            <v>soriniss</v>
          </cell>
          <cell r="AK13129" t="str">
            <v>Giving up account</v>
          </cell>
          <cell r="AN13129">
            <v>1</v>
          </cell>
        </row>
        <row r="13130">
          <cell r="T13130" t="str">
            <v>yitingc</v>
          </cell>
          <cell r="AK13130" t="str">
            <v>Case Not Resolved</v>
          </cell>
          <cell r="AN13130">
            <v>0</v>
          </cell>
        </row>
        <row r="13131">
          <cell r="AK13131" t="str">
            <v>Case Not Resolved</v>
          </cell>
          <cell r="AN13131">
            <v>1</v>
          </cell>
        </row>
        <row r="13132">
          <cell r="AK13132" t="str">
            <v>Case Not Resolved</v>
          </cell>
          <cell r="AN13132">
            <v>1</v>
          </cell>
        </row>
        <row r="13133">
          <cell r="T13133" t="str">
            <v>sunhengy</v>
          </cell>
          <cell r="AK13133" t="str">
            <v>Not Available</v>
          </cell>
          <cell r="AN13133">
            <v>0</v>
          </cell>
        </row>
        <row r="13134">
          <cell r="T13134" t="str">
            <v>choyi</v>
          </cell>
          <cell r="AK13134" t="str">
            <v>2019 UVN Proof Provided</v>
          </cell>
          <cell r="AN13134">
            <v>0</v>
          </cell>
        </row>
        <row r="13135">
          <cell r="T13135" t="str">
            <v>corkeryr</v>
          </cell>
          <cell r="AK13135" t="str">
            <v>2019 UVN Proof Provided</v>
          </cell>
          <cell r="AN13135">
            <v>0</v>
          </cell>
        </row>
        <row r="13136">
          <cell r="T13136" t="str">
            <v>ouyangl</v>
          </cell>
          <cell r="AK13136" t="str">
            <v>2019 UVN Proof Provided</v>
          </cell>
          <cell r="AN13136">
            <v>0</v>
          </cell>
        </row>
        <row r="13137">
          <cell r="T13137" t="str">
            <v>mbbravo</v>
          </cell>
          <cell r="AK13137" t="str">
            <v>VAT Uploaded</v>
          </cell>
          <cell r="AN13137">
            <v>0</v>
          </cell>
        </row>
        <row r="13138">
          <cell r="T13138" t="str">
            <v>matyldk</v>
          </cell>
          <cell r="AK13138" t="str">
            <v>Case Not Resolved</v>
          </cell>
          <cell r="AN13138">
            <v>1</v>
          </cell>
        </row>
        <row r="13139">
          <cell r="T13139" t="str">
            <v>johnwals</v>
          </cell>
          <cell r="AK13139" t="str">
            <v>Case Not Resolved</v>
          </cell>
          <cell r="AN13139">
            <v>0</v>
          </cell>
        </row>
        <row r="13140">
          <cell r="T13140" t="str">
            <v>ninagian</v>
          </cell>
          <cell r="AK13140" t="str">
            <v>Other VAT Question</v>
          </cell>
          <cell r="AN13140">
            <v>0</v>
          </cell>
        </row>
        <row r="13141">
          <cell r="T13141" t="str">
            <v>liuwenyu</v>
          </cell>
          <cell r="AK13141" t="str">
            <v>Case Not Resolved</v>
          </cell>
          <cell r="AN13141">
            <v>1</v>
          </cell>
        </row>
        <row r="13142">
          <cell r="T13142" t="str">
            <v>hashen</v>
          </cell>
          <cell r="AK13142" t="str">
            <v>Case Not Resolved</v>
          </cell>
          <cell r="AN13142">
            <v>0</v>
          </cell>
        </row>
        <row r="13143">
          <cell r="T13143" t="str">
            <v>yitingc</v>
          </cell>
          <cell r="AK13143" t="str">
            <v>Case Not Resolved</v>
          </cell>
          <cell r="AN13143">
            <v>0</v>
          </cell>
        </row>
        <row r="13144">
          <cell r="T13144" t="str">
            <v>immatte</v>
          </cell>
          <cell r="AK13144" t="str">
            <v>Other - No Applicable Reason Code</v>
          </cell>
          <cell r="AN13144">
            <v>0</v>
          </cell>
        </row>
        <row r="13145">
          <cell r="T13145" t="str">
            <v>yuqhuang</v>
          </cell>
          <cell r="AK13145" t="str">
            <v>Case Not Resolved</v>
          </cell>
          <cell r="AN13145">
            <v>0</v>
          </cell>
        </row>
        <row r="13146">
          <cell r="T13146" t="str">
            <v>lisiqun</v>
          </cell>
          <cell r="AK13146" t="str">
            <v>Case Not Resolved</v>
          </cell>
          <cell r="AN13146">
            <v>0</v>
          </cell>
        </row>
        <row r="13147">
          <cell r="T13147" t="str">
            <v>ddanma</v>
          </cell>
          <cell r="AK13147" t="str">
            <v>Waiting for proof</v>
          </cell>
          <cell r="AN13147">
            <v>0</v>
          </cell>
        </row>
        <row r="13148">
          <cell r="T13148" t="str">
            <v>sunhengy</v>
          </cell>
          <cell r="AK13148" t="str">
            <v>Not Available</v>
          </cell>
          <cell r="AN13148">
            <v>0</v>
          </cell>
        </row>
        <row r="13149">
          <cell r="T13149" t="str">
            <v>myilun</v>
          </cell>
          <cell r="AK13149" t="str">
            <v>Not Available</v>
          </cell>
          <cell r="AN13149">
            <v>0</v>
          </cell>
        </row>
        <row r="13150">
          <cell r="AK13150" t="str">
            <v>Case Not Resolved</v>
          </cell>
          <cell r="AN13150">
            <v>1</v>
          </cell>
        </row>
        <row r="13151">
          <cell r="AK13151" t="str">
            <v>2019 UVN No Proof or Rejected</v>
          </cell>
          <cell r="AN13151">
            <v>0</v>
          </cell>
        </row>
        <row r="13152">
          <cell r="AK13152" t="str">
            <v>Case Not Resolved</v>
          </cell>
          <cell r="AN13152">
            <v>1</v>
          </cell>
        </row>
        <row r="13153">
          <cell r="T13153" t="str">
            <v>jinqin</v>
          </cell>
          <cell r="AK13153" t="str">
            <v>Not Available</v>
          </cell>
          <cell r="AN13153">
            <v>0</v>
          </cell>
        </row>
        <row r="13154">
          <cell r="AK13154" t="str">
            <v>Case Not Resolved</v>
          </cell>
          <cell r="AN13154">
            <v>0</v>
          </cell>
        </row>
        <row r="13155">
          <cell r="T13155" t="str">
            <v>ninagian</v>
          </cell>
          <cell r="AK13155" t="str">
            <v>Other VAT Question</v>
          </cell>
          <cell r="AN13155">
            <v>0</v>
          </cell>
        </row>
        <row r="13156">
          <cell r="T13156" t="str">
            <v>mukimovt</v>
          </cell>
          <cell r="AK13156" t="str">
            <v>Giving up account</v>
          </cell>
          <cell r="AN13156">
            <v>0</v>
          </cell>
        </row>
        <row r="13157">
          <cell r="T13157" t="str">
            <v>hashen</v>
          </cell>
          <cell r="AK13157" t="str">
            <v>Case Not Resolved</v>
          </cell>
          <cell r="AN13157">
            <v>0</v>
          </cell>
        </row>
        <row r="13158">
          <cell r="T13158" t="str">
            <v>hashen</v>
          </cell>
          <cell r="AK13158" t="str">
            <v>Case Not Resolved</v>
          </cell>
          <cell r="AN13158">
            <v>0</v>
          </cell>
        </row>
        <row r="13159">
          <cell r="T13159" t="str">
            <v>yitingc</v>
          </cell>
          <cell r="AK13159" t="str">
            <v>Case Not Resolved</v>
          </cell>
          <cell r="AN13159">
            <v>0</v>
          </cell>
        </row>
        <row r="13160">
          <cell r="T13160" t="str">
            <v>yitingc</v>
          </cell>
          <cell r="AK13160" t="str">
            <v>Case Not Resolved</v>
          </cell>
          <cell r="AN13160">
            <v>0</v>
          </cell>
        </row>
        <row r="13161">
          <cell r="T13161" t="str">
            <v>yitingc</v>
          </cell>
          <cell r="AK13161" t="str">
            <v>Case Not Resolved</v>
          </cell>
          <cell r="AN13161">
            <v>0</v>
          </cell>
        </row>
        <row r="13162">
          <cell r="T13162" t="str">
            <v>yuqhuang</v>
          </cell>
          <cell r="AK13162" t="str">
            <v>Case Not Resolved</v>
          </cell>
          <cell r="AN13162">
            <v>0</v>
          </cell>
        </row>
        <row r="13163">
          <cell r="T13163" t="str">
            <v>yuxiam</v>
          </cell>
          <cell r="AK13163" t="str">
            <v>Case Not Resolved</v>
          </cell>
          <cell r="AN13163">
            <v>0</v>
          </cell>
        </row>
        <row r="13164">
          <cell r="AK13164" t="str">
            <v>Case Not Resolved</v>
          </cell>
          <cell r="AN13164">
            <v>0</v>
          </cell>
        </row>
        <row r="13165">
          <cell r="AK13165" t="str">
            <v>Case Not Resolved</v>
          </cell>
          <cell r="AN13165">
            <v>0</v>
          </cell>
        </row>
        <row r="13166">
          <cell r="T13166" t="str">
            <v>sunhengy</v>
          </cell>
          <cell r="AK13166" t="str">
            <v>Not Available</v>
          </cell>
          <cell r="AN13166">
            <v>0</v>
          </cell>
        </row>
        <row r="13167">
          <cell r="T13167" t="str">
            <v>sunhengy</v>
          </cell>
          <cell r="AK13167" t="str">
            <v>Not Available</v>
          </cell>
          <cell r="AN13167">
            <v>0</v>
          </cell>
        </row>
        <row r="13168">
          <cell r="AK13168" t="str">
            <v>Case Not Resolved</v>
          </cell>
          <cell r="AN13168">
            <v>0</v>
          </cell>
        </row>
        <row r="13169">
          <cell r="T13169" t="str">
            <v>corkeryr</v>
          </cell>
          <cell r="AK13169" t="str">
            <v>VAT Uploaded</v>
          </cell>
          <cell r="AN13169">
            <v>0</v>
          </cell>
        </row>
        <row r="13170">
          <cell r="T13170" t="str">
            <v>mukimovt</v>
          </cell>
          <cell r="AK13170" t="str">
            <v>Other VAT Question</v>
          </cell>
          <cell r="AN13170">
            <v>0</v>
          </cell>
        </row>
        <row r="13171">
          <cell r="T13171" t="str">
            <v>johnwals</v>
          </cell>
          <cell r="AK13171" t="str">
            <v>Unresponsive Seller</v>
          </cell>
          <cell r="AN13171">
            <v>0</v>
          </cell>
        </row>
        <row r="13172">
          <cell r="T13172" t="str">
            <v>ninagian</v>
          </cell>
          <cell r="AK13172" t="str">
            <v>Other VAT Question</v>
          </cell>
          <cell r="AN13172">
            <v>0</v>
          </cell>
        </row>
        <row r="13173">
          <cell r="T13173" t="str">
            <v>ninagian</v>
          </cell>
          <cell r="AK13173" t="str">
            <v>Other VAT Question</v>
          </cell>
          <cell r="AN13173">
            <v>0</v>
          </cell>
        </row>
        <row r="13174">
          <cell r="T13174" t="str">
            <v>ninagian</v>
          </cell>
          <cell r="AK13174" t="str">
            <v>Other VAT Question</v>
          </cell>
          <cell r="AN13174">
            <v>0</v>
          </cell>
        </row>
        <row r="13175">
          <cell r="T13175" t="str">
            <v>soriniss</v>
          </cell>
          <cell r="AK13175" t="str">
            <v>Waiting for proof</v>
          </cell>
          <cell r="AN13175">
            <v>2</v>
          </cell>
        </row>
        <row r="13176">
          <cell r="T13176" t="str">
            <v>cillianc</v>
          </cell>
          <cell r="AK13176" t="str">
            <v>2019 UVN No Proof or Rejected</v>
          </cell>
          <cell r="AN13176">
            <v>3</v>
          </cell>
        </row>
        <row r="13177">
          <cell r="T13177" t="str">
            <v>cillianc</v>
          </cell>
          <cell r="AK13177" t="str">
            <v>2019 UVN No Proof or Rejected</v>
          </cell>
          <cell r="AN13177">
            <v>0</v>
          </cell>
        </row>
        <row r="13178">
          <cell r="T13178" t="str">
            <v>yitingc</v>
          </cell>
          <cell r="AK13178" t="str">
            <v>Valid proof provided</v>
          </cell>
          <cell r="AN13178">
            <v>0</v>
          </cell>
        </row>
        <row r="13179">
          <cell r="T13179" t="str">
            <v>mukimovt</v>
          </cell>
          <cell r="AK13179" t="str">
            <v>Waiting for proof</v>
          </cell>
          <cell r="AN13179">
            <v>0</v>
          </cell>
        </row>
        <row r="13180">
          <cell r="T13180" t="str">
            <v>wngmlu</v>
          </cell>
          <cell r="AK13180" t="str">
            <v>Case Not Resolved</v>
          </cell>
          <cell r="AN13180">
            <v>0</v>
          </cell>
        </row>
        <row r="13181">
          <cell r="T13181" t="str">
            <v>yitingc</v>
          </cell>
          <cell r="AK13181" t="str">
            <v>Case Not Resolved</v>
          </cell>
          <cell r="AN13181">
            <v>0</v>
          </cell>
        </row>
        <row r="13182">
          <cell r="T13182" t="str">
            <v>yuqhuang</v>
          </cell>
          <cell r="AK13182" t="str">
            <v>Case Not Resolved</v>
          </cell>
          <cell r="AN13182">
            <v>0</v>
          </cell>
        </row>
        <row r="13183">
          <cell r="T13183" t="str">
            <v>yitingc</v>
          </cell>
          <cell r="AK13183" t="str">
            <v>Case Not Resolved</v>
          </cell>
          <cell r="AN13183">
            <v>0</v>
          </cell>
        </row>
        <row r="13184">
          <cell r="T13184" t="str">
            <v>chiahsl</v>
          </cell>
          <cell r="AK13184" t="str">
            <v>Case Not Resolved</v>
          </cell>
          <cell r="AN13184">
            <v>0</v>
          </cell>
        </row>
        <row r="13185">
          <cell r="T13185" t="str">
            <v>mukimovt</v>
          </cell>
          <cell r="AK13185" t="str">
            <v>Waiting for proof</v>
          </cell>
          <cell r="AN13185">
            <v>0</v>
          </cell>
        </row>
        <row r="13186">
          <cell r="AK13186" t="str">
            <v>Case Not Resolved</v>
          </cell>
          <cell r="AN13186">
            <v>0</v>
          </cell>
        </row>
        <row r="13187">
          <cell r="T13187" t="str">
            <v>ouyangl</v>
          </cell>
          <cell r="AK13187" t="str">
            <v>Not Available</v>
          </cell>
          <cell r="AN13187">
            <v>0</v>
          </cell>
        </row>
        <row r="13188">
          <cell r="T13188" t="str">
            <v>wingkwal</v>
          </cell>
          <cell r="AK13188" t="str">
            <v>Not Available</v>
          </cell>
          <cell r="AN13188">
            <v>0</v>
          </cell>
        </row>
        <row r="13189">
          <cell r="T13189" t="str">
            <v>liuwenyu</v>
          </cell>
          <cell r="AK13189" t="str">
            <v>Not Available</v>
          </cell>
          <cell r="AN13189">
            <v>0</v>
          </cell>
        </row>
        <row r="13190">
          <cell r="T13190" t="str">
            <v>wanjiali</v>
          </cell>
          <cell r="AK13190" t="str">
            <v>Not Available</v>
          </cell>
          <cell r="AN13190">
            <v>0</v>
          </cell>
        </row>
        <row r="13191">
          <cell r="T13191" t="str">
            <v>xinru</v>
          </cell>
          <cell r="AK13191" t="str">
            <v>Not Available</v>
          </cell>
          <cell r="AN13191">
            <v>0</v>
          </cell>
        </row>
        <row r="13192">
          <cell r="T13192" t="str">
            <v>mbbravo</v>
          </cell>
          <cell r="AK13192" t="str">
            <v>VAT Uploaded</v>
          </cell>
          <cell r="AN13192">
            <v>0</v>
          </cell>
        </row>
        <row r="13193">
          <cell r="T13193" t="str">
            <v>johnwals</v>
          </cell>
          <cell r="AK13193" t="str">
            <v>2019 UVN No Proof or Rejected</v>
          </cell>
          <cell r="AN13193">
            <v>0</v>
          </cell>
        </row>
        <row r="13194">
          <cell r="T13194" t="str">
            <v>corkeryr</v>
          </cell>
          <cell r="AK13194" t="str">
            <v>2019 UVN No Proof or Rejected</v>
          </cell>
          <cell r="AN13194">
            <v>0</v>
          </cell>
        </row>
        <row r="13195">
          <cell r="T13195" t="str">
            <v>wingkwal</v>
          </cell>
          <cell r="AK13195" t="str">
            <v>Valid proof provided</v>
          </cell>
          <cell r="AN13195">
            <v>0</v>
          </cell>
        </row>
        <row r="13196">
          <cell r="T13196" t="str">
            <v>mukimovt</v>
          </cell>
          <cell r="AK13196" t="str">
            <v>Waiting for proof</v>
          </cell>
          <cell r="AN13196">
            <v>0</v>
          </cell>
        </row>
        <row r="13197">
          <cell r="T13197" t="str">
            <v>hashen</v>
          </cell>
          <cell r="AK13197" t="str">
            <v>Case Not Resolved</v>
          </cell>
          <cell r="AN13197">
            <v>0</v>
          </cell>
        </row>
        <row r="13198">
          <cell r="T13198" t="str">
            <v>hashen</v>
          </cell>
          <cell r="AK13198" t="str">
            <v>Case Not Resolved</v>
          </cell>
          <cell r="AN13198">
            <v>0</v>
          </cell>
        </row>
        <row r="13199">
          <cell r="T13199" t="str">
            <v>yuqhuang</v>
          </cell>
          <cell r="AK13199" t="str">
            <v>Case Not Resolved</v>
          </cell>
          <cell r="AN13199">
            <v>0</v>
          </cell>
        </row>
        <row r="13200">
          <cell r="T13200" t="str">
            <v>yuxiam</v>
          </cell>
          <cell r="AK13200" t="str">
            <v>Case Not Resolved</v>
          </cell>
          <cell r="AN13200">
            <v>0</v>
          </cell>
        </row>
        <row r="13201">
          <cell r="T13201" t="str">
            <v>mbbravo</v>
          </cell>
          <cell r="AK13201" t="str">
            <v>VAT Uploaded</v>
          </cell>
          <cell r="AN13201">
            <v>0</v>
          </cell>
        </row>
        <row r="13202">
          <cell r="T13202" t="str">
            <v>luyingao</v>
          </cell>
          <cell r="AK13202" t="str">
            <v>Not Available</v>
          </cell>
          <cell r="AN13202">
            <v>0</v>
          </cell>
        </row>
        <row r="13203">
          <cell r="T13203" t="str">
            <v>chiahsl</v>
          </cell>
          <cell r="AK13203" t="str">
            <v>Not Available</v>
          </cell>
          <cell r="AN13203">
            <v>0</v>
          </cell>
        </row>
        <row r="13204">
          <cell r="T13204" t="str">
            <v>xinru</v>
          </cell>
          <cell r="AK13204" t="str">
            <v>Not Available</v>
          </cell>
          <cell r="AN13204">
            <v>0</v>
          </cell>
        </row>
        <row r="13205">
          <cell r="AK13205" t="str">
            <v>Case Not Resolved</v>
          </cell>
          <cell r="AN13205">
            <v>1</v>
          </cell>
        </row>
        <row r="13206">
          <cell r="T13206" t="str">
            <v>wuying</v>
          </cell>
          <cell r="AK13206" t="str">
            <v>Not Available</v>
          </cell>
          <cell r="AN13206">
            <v>0</v>
          </cell>
        </row>
        <row r="13207">
          <cell r="T13207" t="str">
            <v>corkeryr</v>
          </cell>
          <cell r="AK13207" t="str">
            <v>Waiting for proof</v>
          </cell>
          <cell r="AN13207">
            <v>0</v>
          </cell>
        </row>
        <row r="13208">
          <cell r="T13208" t="str">
            <v>johnwals</v>
          </cell>
          <cell r="AK13208" t="str">
            <v>2019 UVN No Proof or Rejected</v>
          </cell>
          <cell r="AN13208">
            <v>0</v>
          </cell>
        </row>
        <row r="13209">
          <cell r="T13209" t="str">
            <v>johnwals</v>
          </cell>
          <cell r="AK13209" t="str">
            <v>Waiting for proof</v>
          </cell>
          <cell r="AN13209">
            <v>0</v>
          </cell>
        </row>
        <row r="13210">
          <cell r="T13210" t="str">
            <v>johnwals</v>
          </cell>
          <cell r="AK13210" t="str">
            <v>Case Not Resolved</v>
          </cell>
          <cell r="AN13210">
            <v>0</v>
          </cell>
        </row>
        <row r="13211">
          <cell r="T13211" t="str">
            <v>corkeryr</v>
          </cell>
          <cell r="AK13211" t="str">
            <v>2019 UVN No Proof or Rejected</v>
          </cell>
          <cell r="AN13211">
            <v>0</v>
          </cell>
        </row>
        <row r="13212">
          <cell r="T13212" t="str">
            <v>hashen</v>
          </cell>
          <cell r="AK13212" t="str">
            <v>Case Not Resolved</v>
          </cell>
          <cell r="AN13212">
            <v>0</v>
          </cell>
        </row>
        <row r="13213">
          <cell r="T13213" t="str">
            <v>wngmlu</v>
          </cell>
          <cell r="AK13213" t="str">
            <v>Case Not Resolved</v>
          </cell>
          <cell r="AN13213">
            <v>0</v>
          </cell>
        </row>
        <row r="13214">
          <cell r="T13214" t="str">
            <v>lisiqun</v>
          </cell>
          <cell r="AK13214" t="str">
            <v>Case Not Resolved</v>
          </cell>
          <cell r="AN13214">
            <v>0</v>
          </cell>
        </row>
        <row r="13215">
          <cell r="T13215" t="str">
            <v>amzcri</v>
          </cell>
          <cell r="AK13215" t="str">
            <v>Other - No Applicable Reason Code</v>
          </cell>
          <cell r="AN13215">
            <v>0</v>
          </cell>
        </row>
        <row r="13216">
          <cell r="T13216" t="str">
            <v>yumengya</v>
          </cell>
          <cell r="AK13216" t="str">
            <v>Other VAT Question</v>
          </cell>
          <cell r="AN13216">
            <v>0</v>
          </cell>
        </row>
        <row r="13217">
          <cell r="T13217" t="str">
            <v>wingkwal</v>
          </cell>
          <cell r="AK13217" t="str">
            <v>2019 UVN No Proof or Rejected</v>
          </cell>
          <cell r="AN13217">
            <v>0</v>
          </cell>
        </row>
        <row r="13218">
          <cell r="T13218" t="str">
            <v>mukimovt</v>
          </cell>
          <cell r="AK13218" t="str">
            <v>Waiting for proof</v>
          </cell>
          <cell r="AN13218">
            <v>0</v>
          </cell>
        </row>
        <row r="13219">
          <cell r="T13219" t="str">
            <v>hashen</v>
          </cell>
          <cell r="AK13219" t="str">
            <v>Case Not Resolved</v>
          </cell>
          <cell r="AN13219">
            <v>0</v>
          </cell>
        </row>
        <row r="13220">
          <cell r="T13220" t="str">
            <v>hashen</v>
          </cell>
          <cell r="AK13220" t="str">
            <v>Case Not Resolved</v>
          </cell>
          <cell r="AN13220">
            <v>0</v>
          </cell>
        </row>
        <row r="13221">
          <cell r="T13221" t="str">
            <v>yuqhuang</v>
          </cell>
          <cell r="AK13221" t="str">
            <v>Case Not Resolved</v>
          </cell>
          <cell r="AN13221">
            <v>0</v>
          </cell>
        </row>
        <row r="13222">
          <cell r="T13222" t="str">
            <v>yuxiam</v>
          </cell>
          <cell r="AK13222" t="str">
            <v>Case Not Resolved</v>
          </cell>
          <cell r="AN13222">
            <v>0</v>
          </cell>
        </row>
        <row r="13223">
          <cell r="T13223" t="str">
            <v>yitingc</v>
          </cell>
          <cell r="AK13223" t="str">
            <v>Case Not Resolved</v>
          </cell>
          <cell r="AN13223">
            <v>0</v>
          </cell>
        </row>
        <row r="13224">
          <cell r="T13224" t="str">
            <v>xinru</v>
          </cell>
          <cell r="AK13224" t="str">
            <v>Not Available</v>
          </cell>
          <cell r="AN13224">
            <v>0</v>
          </cell>
        </row>
        <row r="13225">
          <cell r="T13225" t="str">
            <v>wuying</v>
          </cell>
          <cell r="AK13225" t="str">
            <v>Not Available</v>
          </cell>
          <cell r="AN13225">
            <v>0</v>
          </cell>
        </row>
        <row r="13226">
          <cell r="T13226" t="str">
            <v>yumengya</v>
          </cell>
          <cell r="AK13226" t="str">
            <v>Not Available</v>
          </cell>
          <cell r="AN13226">
            <v>0</v>
          </cell>
        </row>
        <row r="13227">
          <cell r="T13227" t="str">
            <v>chiahsl</v>
          </cell>
          <cell r="AK13227" t="str">
            <v>2019 UVN Proof Provided</v>
          </cell>
          <cell r="AN13227">
            <v>0</v>
          </cell>
        </row>
        <row r="13228">
          <cell r="AK13228" t="str">
            <v>Case Not Resolved</v>
          </cell>
          <cell r="AN13228">
            <v>1</v>
          </cell>
        </row>
        <row r="13229">
          <cell r="T13229" t="str">
            <v>johnwals</v>
          </cell>
          <cell r="AK13229" t="str">
            <v>VAT Uploaded</v>
          </cell>
          <cell r="AN13229">
            <v>0</v>
          </cell>
        </row>
        <row r="13230">
          <cell r="AK13230" t="str">
            <v>Case Not Resolved</v>
          </cell>
          <cell r="AN13230">
            <v>0</v>
          </cell>
        </row>
        <row r="13231">
          <cell r="T13231" t="str">
            <v>johnwals</v>
          </cell>
          <cell r="AK13231" t="str">
            <v>Case Not Resolved</v>
          </cell>
          <cell r="AN13231">
            <v>0</v>
          </cell>
        </row>
        <row r="13232">
          <cell r="T13232" t="str">
            <v>johnwals</v>
          </cell>
          <cell r="AK13232" t="str">
            <v>Case Not Resolved</v>
          </cell>
          <cell r="AN13232">
            <v>0</v>
          </cell>
        </row>
        <row r="13233">
          <cell r="T13233" t="str">
            <v>immatte</v>
          </cell>
          <cell r="AK13233" t="str">
            <v>Case Not Resolved</v>
          </cell>
          <cell r="AN13233">
            <v>0</v>
          </cell>
        </row>
        <row r="13234">
          <cell r="T13234" t="str">
            <v>mukimovt</v>
          </cell>
          <cell r="AK13234" t="str">
            <v>VAT Uploaded</v>
          </cell>
          <cell r="AN13234">
            <v>0</v>
          </cell>
        </row>
        <row r="13235">
          <cell r="T13235" t="str">
            <v>johnwals</v>
          </cell>
          <cell r="AK13235" t="str">
            <v>Unresponsive Seller</v>
          </cell>
          <cell r="AN13235">
            <v>0</v>
          </cell>
        </row>
        <row r="13236">
          <cell r="T13236" t="str">
            <v>wngmlu</v>
          </cell>
          <cell r="AK13236" t="str">
            <v>Case Not Resolved</v>
          </cell>
          <cell r="AN13236">
            <v>0</v>
          </cell>
        </row>
        <row r="13237">
          <cell r="T13237" t="str">
            <v>yitingc</v>
          </cell>
          <cell r="AK13237" t="str">
            <v>Case Not Resolved</v>
          </cell>
          <cell r="AN13237">
            <v>0</v>
          </cell>
        </row>
        <row r="13238">
          <cell r="T13238" t="str">
            <v>immatte</v>
          </cell>
          <cell r="AK13238" t="str">
            <v>VAT Uploaded</v>
          </cell>
          <cell r="AN13238">
            <v>0</v>
          </cell>
        </row>
        <row r="13239">
          <cell r="T13239" t="str">
            <v>yuntang</v>
          </cell>
          <cell r="AK13239" t="str">
            <v>Case Not Resolved</v>
          </cell>
          <cell r="AN13239">
            <v>0</v>
          </cell>
        </row>
        <row r="13240">
          <cell r="T13240" t="str">
            <v>lisiqun</v>
          </cell>
          <cell r="AK13240" t="str">
            <v>Waiting for proof</v>
          </cell>
          <cell r="AN13240">
            <v>0</v>
          </cell>
        </row>
        <row r="13241">
          <cell r="T13241" t="str">
            <v>yitingc</v>
          </cell>
          <cell r="AK13241" t="str">
            <v>Case Not Resolved</v>
          </cell>
          <cell r="AN13241">
            <v>0</v>
          </cell>
        </row>
        <row r="13242">
          <cell r="T13242" t="str">
            <v>liuwenyu</v>
          </cell>
          <cell r="AK13242" t="str">
            <v>Not Available</v>
          </cell>
          <cell r="AN13242">
            <v>0</v>
          </cell>
        </row>
        <row r="13243">
          <cell r="AK13243" t="str">
            <v>Case Not Resolved</v>
          </cell>
          <cell r="AN13243">
            <v>1</v>
          </cell>
        </row>
        <row r="13244">
          <cell r="T13244" t="str">
            <v>luyingao</v>
          </cell>
          <cell r="AK13244" t="str">
            <v>Not Available</v>
          </cell>
          <cell r="AN13244">
            <v>0</v>
          </cell>
        </row>
        <row r="13245">
          <cell r="T13245" t="str">
            <v>choyi</v>
          </cell>
          <cell r="AK13245" t="str">
            <v>2019 UVN Proof Provided</v>
          </cell>
          <cell r="AN13245">
            <v>0</v>
          </cell>
        </row>
        <row r="13246">
          <cell r="T13246" t="str">
            <v>sunhengy</v>
          </cell>
          <cell r="AK13246" t="str">
            <v>Not Available</v>
          </cell>
          <cell r="AN13246">
            <v>0</v>
          </cell>
        </row>
        <row r="13247">
          <cell r="T13247" t="str">
            <v>cillianc</v>
          </cell>
          <cell r="AK13247" t="str">
            <v>2019 UVN Proof Provided</v>
          </cell>
          <cell r="AN13247">
            <v>0</v>
          </cell>
        </row>
        <row r="13248">
          <cell r="T13248" t="str">
            <v>johnwals</v>
          </cell>
          <cell r="AK13248" t="str">
            <v>Case Not Resolved</v>
          </cell>
          <cell r="AN13248">
            <v>0</v>
          </cell>
        </row>
        <row r="13249">
          <cell r="T13249" t="str">
            <v>johnwals</v>
          </cell>
          <cell r="AK13249" t="str">
            <v>Case Not Resolved</v>
          </cell>
          <cell r="AN13249">
            <v>0</v>
          </cell>
        </row>
        <row r="13250">
          <cell r="T13250" t="str">
            <v>hashen</v>
          </cell>
          <cell r="AK13250" t="str">
            <v>Case Not Resolved</v>
          </cell>
          <cell r="AN13250">
            <v>0</v>
          </cell>
        </row>
        <row r="13251">
          <cell r="T13251" t="str">
            <v>rabiv</v>
          </cell>
          <cell r="AK13251" t="str">
            <v>Waiting for proof</v>
          </cell>
          <cell r="AN13251">
            <v>0</v>
          </cell>
        </row>
        <row r="13252">
          <cell r="T13252" t="str">
            <v>rabiv</v>
          </cell>
          <cell r="AK13252" t="str">
            <v>Giving up account</v>
          </cell>
          <cell r="AN13252">
            <v>0</v>
          </cell>
        </row>
        <row r="13253">
          <cell r="T13253" t="str">
            <v>yuxiam</v>
          </cell>
          <cell r="AK13253" t="str">
            <v>Case Not Resolved</v>
          </cell>
          <cell r="AN13253">
            <v>0</v>
          </cell>
        </row>
        <row r="13254">
          <cell r="T13254" t="str">
            <v>yitingc</v>
          </cell>
          <cell r="AK13254" t="str">
            <v>Case Not Resolved</v>
          </cell>
          <cell r="AN13254">
            <v>0</v>
          </cell>
        </row>
        <row r="13255">
          <cell r="T13255" t="str">
            <v>lisiqun</v>
          </cell>
          <cell r="AK13255" t="str">
            <v>Case Not Resolved</v>
          </cell>
          <cell r="AN13255">
            <v>0</v>
          </cell>
        </row>
        <row r="13256">
          <cell r="T13256" t="str">
            <v>wazhao</v>
          </cell>
          <cell r="AK13256" t="str">
            <v>Waiting for proof</v>
          </cell>
          <cell r="AN13256">
            <v>0</v>
          </cell>
        </row>
        <row r="13257">
          <cell r="T13257" t="str">
            <v>xinru</v>
          </cell>
          <cell r="AK13257" t="str">
            <v>Not Available</v>
          </cell>
          <cell r="AN13257">
            <v>1</v>
          </cell>
        </row>
        <row r="13258">
          <cell r="T13258" t="str">
            <v>chiahsl</v>
          </cell>
          <cell r="AK13258" t="str">
            <v>Not Available</v>
          </cell>
          <cell r="AN13258">
            <v>0</v>
          </cell>
        </row>
        <row r="13259">
          <cell r="T13259" t="str">
            <v>mbbravo</v>
          </cell>
          <cell r="AK13259" t="str">
            <v>VAT Uploaded</v>
          </cell>
          <cell r="AN13259">
            <v>0</v>
          </cell>
        </row>
        <row r="13260">
          <cell r="T13260" t="str">
            <v>ninagian</v>
          </cell>
          <cell r="AK13260" t="str">
            <v>Other VAT Question</v>
          </cell>
          <cell r="AN13260">
            <v>0</v>
          </cell>
        </row>
        <row r="13261">
          <cell r="T13261" t="str">
            <v>mbbravo</v>
          </cell>
          <cell r="AK13261" t="str">
            <v>2019 UVN No Proof or Rejected</v>
          </cell>
          <cell r="AN13261">
            <v>0</v>
          </cell>
        </row>
        <row r="13262">
          <cell r="T13262" t="str">
            <v>hashen</v>
          </cell>
          <cell r="AK13262" t="str">
            <v>Case Not Resolved</v>
          </cell>
          <cell r="AN13262">
            <v>0</v>
          </cell>
        </row>
        <row r="13263">
          <cell r="T13263" t="str">
            <v>wingkwal</v>
          </cell>
          <cell r="AK13263" t="str">
            <v>Case Not Resolved</v>
          </cell>
          <cell r="AN13263">
            <v>0</v>
          </cell>
        </row>
        <row r="13264">
          <cell r="T13264" t="str">
            <v>hashen</v>
          </cell>
          <cell r="AK13264" t="str">
            <v>Case Not Resolved</v>
          </cell>
          <cell r="AN13264">
            <v>0</v>
          </cell>
        </row>
        <row r="13265">
          <cell r="T13265" t="str">
            <v>yitingc</v>
          </cell>
          <cell r="AK13265" t="str">
            <v>Case Not Resolved</v>
          </cell>
          <cell r="AN13265">
            <v>0</v>
          </cell>
        </row>
        <row r="13266">
          <cell r="T13266" t="str">
            <v>yuxiam</v>
          </cell>
          <cell r="AK13266" t="str">
            <v>Case Not Resolved</v>
          </cell>
          <cell r="AN13266">
            <v>0</v>
          </cell>
        </row>
        <row r="13267">
          <cell r="T13267" t="str">
            <v>mukimovt</v>
          </cell>
          <cell r="AK13267" t="str">
            <v>Waiting for proof</v>
          </cell>
          <cell r="AN13267">
            <v>0</v>
          </cell>
        </row>
        <row r="13268">
          <cell r="T13268" t="str">
            <v>immatte</v>
          </cell>
          <cell r="AK13268" t="str">
            <v>Other - No Applicable Reason Code</v>
          </cell>
          <cell r="AN13268">
            <v>0</v>
          </cell>
        </row>
        <row r="13269">
          <cell r="T13269" t="str">
            <v>matyldk</v>
          </cell>
          <cell r="AK13269" t="str">
            <v>Case Not Resolved</v>
          </cell>
          <cell r="AN13269">
            <v>0</v>
          </cell>
        </row>
        <row r="13270">
          <cell r="T13270" t="str">
            <v>zhaoyua</v>
          </cell>
          <cell r="AK13270" t="str">
            <v>Not Available</v>
          </cell>
          <cell r="AN13270">
            <v>0</v>
          </cell>
        </row>
        <row r="13271">
          <cell r="T13271" t="str">
            <v>liuwenyu</v>
          </cell>
          <cell r="AK13271" t="str">
            <v>Not Available</v>
          </cell>
          <cell r="AN13271">
            <v>0</v>
          </cell>
        </row>
        <row r="13272">
          <cell r="T13272" t="str">
            <v>chiahsl</v>
          </cell>
          <cell r="AK13272" t="str">
            <v>Not Available</v>
          </cell>
          <cell r="AN13272">
            <v>0</v>
          </cell>
        </row>
        <row r="13273">
          <cell r="T13273" t="str">
            <v>sunhengy</v>
          </cell>
          <cell r="AK13273" t="str">
            <v>Not Available</v>
          </cell>
          <cell r="AN13273">
            <v>0</v>
          </cell>
        </row>
        <row r="13274">
          <cell r="T13274" t="str">
            <v>johnwals</v>
          </cell>
          <cell r="AK13274" t="str">
            <v>Case Not Resolved</v>
          </cell>
          <cell r="AN13274">
            <v>6</v>
          </cell>
        </row>
        <row r="13275">
          <cell r="AK13275" t="str">
            <v>Case Not Resolved</v>
          </cell>
          <cell r="AN13275">
            <v>0</v>
          </cell>
        </row>
        <row r="13276">
          <cell r="T13276" t="str">
            <v>johnwals</v>
          </cell>
          <cell r="AK13276" t="str">
            <v>Case Not Resolved</v>
          </cell>
          <cell r="AN13276">
            <v>0</v>
          </cell>
        </row>
        <row r="13277">
          <cell r="T13277" t="str">
            <v>corkeryr</v>
          </cell>
          <cell r="AK13277" t="str">
            <v>Other VAT Question</v>
          </cell>
          <cell r="AN13277">
            <v>0</v>
          </cell>
        </row>
        <row r="13278">
          <cell r="T13278" t="str">
            <v>johnwals</v>
          </cell>
          <cell r="AK13278" t="str">
            <v>2019 UVN No Proof or Rejected</v>
          </cell>
          <cell r="AN13278">
            <v>0</v>
          </cell>
        </row>
        <row r="13279">
          <cell r="T13279" t="str">
            <v>corkeryr</v>
          </cell>
          <cell r="AK13279" t="str">
            <v>2019 UVN No Proof or Rejected</v>
          </cell>
          <cell r="AN13279">
            <v>0</v>
          </cell>
        </row>
        <row r="13280">
          <cell r="T13280" t="str">
            <v>hashen</v>
          </cell>
          <cell r="AK13280" t="str">
            <v>Case Not Resolved</v>
          </cell>
          <cell r="AN13280">
            <v>0</v>
          </cell>
        </row>
        <row r="13281">
          <cell r="T13281" t="str">
            <v>hashen</v>
          </cell>
          <cell r="AK13281" t="str">
            <v>Case Not Resolved</v>
          </cell>
          <cell r="AN13281">
            <v>0</v>
          </cell>
        </row>
        <row r="13282">
          <cell r="T13282" t="str">
            <v>hashen</v>
          </cell>
          <cell r="AK13282" t="str">
            <v>Case Not Resolved</v>
          </cell>
          <cell r="AN13282">
            <v>0</v>
          </cell>
        </row>
        <row r="13283">
          <cell r="T13283" t="str">
            <v>mbbravo</v>
          </cell>
          <cell r="AK13283" t="str">
            <v>Waiting for proof</v>
          </cell>
          <cell r="AN13283">
            <v>0</v>
          </cell>
        </row>
        <row r="13284">
          <cell r="T13284" t="str">
            <v>zhaoyw</v>
          </cell>
          <cell r="AK13284" t="str">
            <v>Waiting for proof</v>
          </cell>
          <cell r="AN13284">
            <v>0</v>
          </cell>
        </row>
        <row r="13285">
          <cell r="T13285" t="str">
            <v>yumengya</v>
          </cell>
          <cell r="AK13285" t="str">
            <v>Not Available</v>
          </cell>
          <cell r="AN13285">
            <v>0</v>
          </cell>
        </row>
        <row r="13286">
          <cell r="AK13286" t="str">
            <v>Case Not Resolved</v>
          </cell>
          <cell r="AN13286">
            <v>0</v>
          </cell>
        </row>
        <row r="13287">
          <cell r="T13287" t="str">
            <v>jinqin</v>
          </cell>
          <cell r="AK13287" t="str">
            <v>Not Available</v>
          </cell>
          <cell r="AN13287">
            <v>0</v>
          </cell>
        </row>
        <row r="13288">
          <cell r="AK13288" t="str">
            <v>2019 UVN Proof Provided</v>
          </cell>
          <cell r="AN13288">
            <v>1</v>
          </cell>
        </row>
        <row r="13289">
          <cell r="T13289" t="str">
            <v>liuwenyu</v>
          </cell>
          <cell r="AK13289" t="str">
            <v>Not Available</v>
          </cell>
          <cell r="AN13289">
            <v>0</v>
          </cell>
        </row>
        <row r="13290">
          <cell r="T13290" t="str">
            <v>yumengya</v>
          </cell>
          <cell r="AK13290" t="str">
            <v>Not Available</v>
          </cell>
          <cell r="AN13290">
            <v>0</v>
          </cell>
        </row>
        <row r="13291">
          <cell r="AK13291" t="str">
            <v>2019 UVN Proof Provided</v>
          </cell>
          <cell r="AN13291">
            <v>0</v>
          </cell>
        </row>
        <row r="13292">
          <cell r="T13292" t="str">
            <v>mbbravo</v>
          </cell>
          <cell r="AK13292" t="str">
            <v>VAT Uploaded</v>
          </cell>
          <cell r="AN13292">
            <v>0</v>
          </cell>
        </row>
        <row r="13293">
          <cell r="T13293" t="str">
            <v>johnwals</v>
          </cell>
          <cell r="AK13293" t="str">
            <v>Unresponsive Seller</v>
          </cell>
          <cell r="AN13293">
            <v>0</v>
          </cell>
        </row>
        <row r="13294">
          <cell r="T13294" t="str">
            <v>corkeryr</v>
          </cell>
          <cell r="AK13294" t="str">
            <v>VAT Uploaded</v>
          </cell>
          <cell r="AN13294">
            <v>0</v>
          </cell>
        </row>
        <row r="13295">
          <cell r="T13295" t="str">
            <v>ninagian</v>
          </cell>
          <cell r="AK13295" t="str">
            <v>Other VAT Question</v>
          </cell>
          <cell r="AN13295">
            <v>0</v>
          </cell>
        </row>
        <row r="13296">
          <cell r="T13296" t="str">
            <v>mbbravo</v>
          </cell>
          <cell r="AK13296" t="str">
            <v>2019 UVN No Proof or Rejected</v>
          </cell>
          <cell r="AN13296">
            <v>0</v>
          </cell>
        </row>
        <row r="13297">
          <cell r="T13297" t="str">
            <v>johnwals</v>
          </cell>
          <cell r="AK13297" t="str">
            <v>Other VAT Question</v>
          </cell>
          <cell r="AN13297">
            <v>0</v>
          </cell>
        </row>
        <row r="13298">
          <cell r="T13298" t="str">
            <v>hashen</v>
          </cell>
          <cell r="AK13298" t="str">
            <v>Case Not Resolved</v>
          </cell>
          <cell r="AN13298">
            <v>0</v>
          </cell>
        </row>
        <row r="13299">
          <cell r="T13299" t="str">
            <v>wingkwal</v>
          </cell>
          <cell r="AK13299" t="str">
            <v>Case Not Resolved</v>
          </cell>
          <cell r="AN13299">
            <v>0</v>
          </cell>
        </row>
        <row r="13300">
          <cell r="T13300" t="str">
            <v>luyingao</v>
          </cell>
          <cell r="AK13300" t="str">
            <v>Case Not Resolved</v>
          </cell>
          <cell r="AN13300">
            <v>0</v>
          </cell>
        </row>
        <row r="13301">
          <cell r="T13301" t="str">
            <v>yitingc</v>
          </cell>
          <cell r="AK13301" t="str">
            <v>Case Not Resolved</v>
          </cell>
          <cell r="AN13301">
            <v>0</v>
          </cell>
        </row>
        <row r="13302">
          <cell r="AK13302" t="str">
            <v>2019 UVN No Proof or Rejected</v>
          </cell>
          <cell r="AN13302">
            <v>0</v>
          </cell>
        </row>
        <row r="13303">
          <cell r="T13303" t="str">
            <v>hashen</v>
          </cell>
          <cell r="AK13303" t="str">
            <v>Case Not Resolved</v>
          </cell>
          <cell r="AN13303">
            <v>0</v>
          </cell>
        </row>
        <row r="13304">
          <cell r="T13304" t="str">
            <v>johnwals</v>
          </cell>
          <cell r="AK13304" t="str">
            <v>2019 UVN No Proof or Rejected</v>
          </cell>
          <cell r="AN13304">
            <v>0</v>
          </cell>
        </row>
        <row r="13305">
          <cell r="T13305" t="str">
            <v>johnwals</v>
          </cell>
          <cell r="AK13305" t="str">
            <v>Case Not Resolved</v>
          </cell>
          <cell r="AN13305">
            <v>0</v>
          </cell>
        </row>
        <row r="13306">
          <cell r="T13306" t="str">
            <v>ninagian</v>
          </cell>
          <cell r="AK13306" t="str">
            <v>Other VAT Question</v>
          </cell>
          <cell r="AN13306">
            <v>0</v>
          </cell>
        </row>
        <row r="13307">
          <cell r="T13307" t="str">
            <v>matyldk</v>
          </cell>
          <cell r="AK13307" t="str">
            <v>Not Available</v>
          </cell>
          <cell r="AN13307">
            <v>0</v>
          </cell>
        </row>
        <row r="13308">
          <cell r="T13308" t="str">
            <v>hashen</v>
          </cell>
          <cell r="AK13308" t="str">
            <v>VAT Uploaded</v>
          </cell>
          <cell r="AN13308">
            <v>0</v>
          </cell>
        </row>
        <row r="13309">
          <cell r="T13309" t="str">
            <v>immatte</v>
          </cell>
          <cell r="AK13309" t="str">
            <v>Other - No Applicable Reason Code</v>
          </cell>
          <cell r="AN13309">
            <v>0</v>
          </cell>
        </row>
        <row r="13310">
          <cell r="T13310" t="str">
            <v>corkeryr</v>
          </cell>
          <cell r="AK13310" t="str">
            <v>Unresponsive Seller</v>
          </cell>
          <cell r="AN13310">
            <v>0</v>
          </cell>
        </row>
        <row r="13311">
          <cell r="T13311" t="str">
            <v>immatte</v>
          </cell>
          <cell r="AK13311" t="str">
            <v>Other - No Applicable Reason Code</v>
          </cell>
          <cell r="AN13311">
            <v>0</v>
          </cell>
        </row>
        <row r="13312">
          <cell r="T13312" t="str">
            <v>lnjn</v>
          </cell>
          <cell r="AK13312" t="str">
            <v>Case Not Resolved</v>
          </cell>
          <cell r="AN13312">
            <v>1</v>
          </cell>
        </row>
        <row r="13313">
          <cell r="T13313" t="str">
            <v>yitingc</v>
          </cell>
          <cell r="AK13313" t="str">
            <v>Case Not Resolved</v>
          </cell>
          <cell r="AN13313">
            <v>0</v>
          </cell>
        </row>
        <row r="13314">
          <cell r="T13314" t="str">
            <v>mukimovt</v>
          </cell>
          <cell r="AK13314" t="str">
            <v>Waiting for proof</v>
          </cell>
          <cell r="AN13314">
            <v>0</v>
          </cell>
        </row>
        <row r="13315">
          <cell r="T13315" t="str">
            <v>lisiqun</v>
          </cell>
          <cell r="AK13315" t="str">
            <v>Case Not Resolved</v>
          </cell>
          <cell r="AN13315">
            <v>0</v>
          </cell>
        </row>
        <row r="13316">
          <cell r="T13316" t="str">
            <v>xiaogren</v>
          </cell>
          <cell r="AK13316" t="str">
            <v>Case Not Resolved</v>
          </cell>
          <cell r="AN13316">
            <v>0</v>
          </cell>
        </row>
        <row r="13317">
          <cell r="T13317" t="str">
            <v>luyingao</v>
          </cell>
          <cell r="AK13317" t="str">
            <v>Case Not Resolved</v>
          </cell>
          <cell r="AN13317">
            <v>0</v>
          </cell>
        </row>
        <row r="13318">
          <cell r="AK13318" t="str">
            <v>Case Not Resolved</v>
          </cell>
          <cell r="AN13318">
            <v>1</v>
          </cell>
        </row>
        <row r="13319">
          <cell r="T13319" t="str">
            <v>johnwals</v>
          </cell>
          <cell r="AK13319" t="str">
            <v>Case Not Resolved</v>
          </cell>
          <cell r="AN13319">
            <v>0</v>
          </cell>
        </row>
        <row r="13320">
          <cell r="T13320" t="str">
            <v>rabiv</v>
          </cell>
          <cell r="AK13320" t="str">
            <v>Giving up account</v>
          </cell>
          <cell r="AN13320">
            <v>0</v>
          </cell>
        </row>
        <row r="13321">
          <cell r="T13321" t="str">
            <v>mbbravo</v>
          </cell>
          <cell r="AK13321" t="str">
            <v>2019 UVN No Proof or Rejected</v>
          </cell>
          <cell r="AN13321">
            <v>0</v>
          </cell>
        </row>
        <row r="13322">
          <cell r="T13322" t="str">
            <v>mukimovt</v>
          </cell>
          <cell r="AK13322" t="str">
            <v>Other VAT Question</v>
          </cell>
          <cell r="AN13322">
            <v>0</v>
          </cell>
        </row>
        <row r="13323">
          <cell r="T13323" t="str">
            <v>yitingc</v>
          </cell>
          <cell r="AK13323" t="str">
            <v>Case Not Resolved</v>
          </cell>
          <cell r="AN13323">
            <v>0</v>
          </cell>
        </row>
        <row r="13324">
          <cell r="T13324" t="str">
            <v>yitingc</v>
          </cell>
          <cell r="AK13324" t="str">
            <v>Case Not Resolved</v>
          </cell>
          <cell r="AN13324">
            <v>0</v>
          </cell>
        </row>
        <row r="13325">
          <cell r="T13325" t="str">
            <v>chenhaiw</v>
          </cell>
          <cell r="AK13325" t="str">
            <v>Case Not Resolved</v>
          </cell>
          <cell r="AN13325">
            <v>0</v>
          </cell>
        </row>
        <row r="13326">
          <cell r="T13326" t="str">
            <v>mukimovt</v>
          </cell>
          <cell r="AK13326" t="str">
            <v>Waiting for proof</v>
          </cell>
          <cell r="AN13326">
            <v>0</v>
          </cell>
        </row>
        <row r="13327">
          <cell r="T13327" t="str">
            <v>amzcri</v>
          </cell>
          <cell r="AK13327" t="str">
            <v>Waiting for proof</v>
          </cell>
          <cell r="AN13327">
            <v>0</v>
          </cell>
        </row>
        <row r="13328">
          <cell r="T13328" t="str">
            <v>lisiqun</v>
          </cell>
          <cell r="AK13328" t="str">
            <v>Case Not Resolved</v>
          </cell>
          <cell r="AN13328">
            <v>0</v>
          </cell>
        </row>
        <row r="13329">
          <cell r="T13329" t="str">
            <v>yitingc</v>
          </cell>
          <cell r="AK13329" t="str">
            <v>Case Not Resolved</v>
          </cell>
          <cell r="AN13329">
            <v>0</v>
          </cell>
        </row>
        <row r="13330">
          <cell r="T13330" t="str">
            <v>lnjn</v>
          </cell>
          <cell r="AK13330" t="str">
            <v>Not Available</v>
          </cell>
          <cell r="AN13330">
            <v>0</v>
          </cell>
        </row>
        <row r="13331">
          <cell r="AK13331" t="str">
            <v>Case Not Resolved</v>
          </cell>
          <cell r="AN13331">
            <v>1</v>
          </cell>
        </row>
        <row r="13332">
          <cell r="T13332" t="str">
            <v>liuwenyu</v>
          </cell>
          <cell r="AK13332" t="str">
            <v>Not Available</v>
          </cell>
          <cell r="AN13332">
            <v>0</v>
          </cell>
        </row>
        <row r="13333">
          <cell r="T13333" t="str">
            <v>chiahsl</v>
          </cell>
          <cell r="AK13333" t="str">
            <v>2019 UVN Proof Provided</v>
          </cell>
          <cell r="AN13333">
            <v>0</v>
          </cell>
        </row>
        <row r="13334">
          <cell r="AK13334" t="str">
            <v>2019 UVN No Proof or Rejected</v>
          </cell>
          <cell r="AN13334">
            <v>0</v>
          </cell>
        </row>
        <row r="13335">
          <cell r="T13335" t="str">
            <v>mbbravo</v>
          </cell>
          <cell r="AK13335" t="str">
            <v>2019 UVN Proof Provided</v>
          </cell>
          <cell r="AN13335">
            <v>0</v>
          </cell>
        </row>
        <row r="13336">
          <cell r="T13336" t="str">
            <v>rabiv</v>
          </cell>
          <cell r="AK13336" t="str">
            <v>Giving up account</v>
          </cell>
          <cell r="AN13336">
            <v>0</v>
          </cell>
        </row>
        <row r="13337">
          <cell r="T13337" t="str">
            <v>johnwals</v>
          </cell>
          <cell r="AK13337" t="str">
            <v>Case Not Resolved</v>
          </cell>
          <cell r="AN13337">
            <v>0</v>
          </cell>
        </row>
        <row r="13338">
          <cell r="T13338" t="str">
            <v>mbbravo</v>
          </cell>
          <cell r="AK13338" t="str">
            <v>2019 UVN No Proof or Rejected</v>
          </cell>
          <cell r="AN13338">
            <v>0</v>
          </cell>
        </row>
        <row r="13339">
          <cell r="T13339" t="str">
            <v>corkeryr</v>
          </cell>
          <cell r="AK13339" t="str">
            <v>2019 UVN No Proof or Rejected</v>
          </cell>
          <cell r="AN13339">
            <v>0</v>
          </cell>
        </row>
        <row r="13340">
          <cell r="T13340" t="str">
            <v>immatte</v>
          </cell>
          <cell r="AK13340" t="str">
            <v>Waiting for proof</v>
          </cell>
          <cell r="AN13340">
            <v>0</v>
          </cell>
        </row>
        <row r="13341">
          <cell r="T13341" t="str">
            <v>mukimovt</v>
          </cell>
          <cell r="AK13341" t="str">
            <v>VAT Uploaded</v>
          </cell>
          <cell r="AN13341">
            <v>0</v>
          </cell>
        </row>
        <row r="13342">
          <cell r="T13342" t="str">
            <v>corkeryr</v>
          </cell>
          <cell r="AK13342" t="str">
            <v>Unresponsive Seller</v>
          </cell>
          <cell r="AN13342">
            <v>0</v>
          </cell>
        </row>
        <row r="13343">
          <cell r="T13343" t="str">
            <v>yuxiam</v>
          </cell>
          <cell r="AK13343" t="str">
            <v>Case Not Resolved</v>
          </cell>
          <cell r="AN13343">
            <v>0</v>
          </cell>
        </row>
        <row r="13344">
          <cell r="T13344" t="str">
            <v>corkeryr</v>
          </cell>
          <cell r="AK13344" t="str">
            <v>Unresponsive Seller</v>
          </cell>
          <cell r="AN13344">
            <v>0</v>
          </cell>
        </row>
        <row r="13345">
          <cell r="T13345" t="str">
            <v>wenzchen</v>
          </cell>
          <cell r="AK13345" t="str">
            <v>Not Available</v>
          </cell>
          <cell r="AN13345">
            <v>0</v>
          </cell>
        </row>
        <row r="13346">
          <cell r="T13346" t="str">
            <v>corkeryr</v>
          </cell>
          <cell r="AK13346" t="str">
            <v>VAT Uploaded</v>
          </cell>
          <cell r="AN13346">
            <v>0</v>
          </cell>
        </row>
        <row r="13347">
          <cell r="AK13347" t="str">
            <v>Case Not Resolved</v>
          </cell>
          <cell r="AN13347">
            <v>1</v>
          </cell>
        </row>
        <row r="13348">
          <cell r="T13348" t="str">
            <v>johnwals</v>
          </cell>
          <cell r="AK13348" t="str">
            <v>VAT Uploaded</v>
          </cell>
          <cell r="AN13348">
            <v>0</v>
          </cell>
        </row>
        <row r="13349">
          <cell r="T13349" t="str">
            <v>johnwals</v>
          </cell>
          <cell r="AK13349" t="str">
            <v>Case Not Resolved</v>
          </cell>
          <cell r="AN13349">
            <v>0</v>
          </cell>
        </row>
        <row r="13350">
          <cell r="T13350" t="str">
            <v>johnwals</v>
          </cell>
          <cell r="AK13350" t="str">
            <v>Case Not Resolved</v>
          </cell>
          <cell r="AN13350">
            <v>0</v>
          </cell>
        </row>
        <row r="13351">
          <cell r="T13351" t="str">
            <v>rabiv</v>
          </cell>
          <cell r="AK13351" t="str">
            <v>Waiting for proof</v>
          </cell>
          <cell r="AN13351">
            <v>0</v>
          </cell>
        </row>
        <row r="13352">
          <cell r="T13352" t="str">
            <v>corkeryr</v>
          </cell>
          <cell r="AK13352" t="str">
            <v>2019 UVN No Proof or Rejected</v>
          </cell>
          <cell r="AN13352">
            <v>0</v>
          </cell>
        </row>
        <row r="13353">
          <cell r="T13353" t="str">
            <v>johnwals</v>
          </cell>
          <cell r="AK13353" t="str">
            <v>Case Not Resolved</v>
          </cell>
          <cell r="AN13353">
            <v>0</v>
          </cell>
        </row>
        <row r="13354">
          <cell r="T13354" t="str">
            <v>johnwals</v>
          </cell>
          <cell r="AK13354" t="str">
            <v>Case Not Resolved</v>
          </cell>
          <cell r="AN13354">
            <v>0</v>
          </cell>
        </row>
        <row r="13355">
          <cell r="T13355" t="str">
            <v>yumengya</v>
          </cell>
          <cell r="AK13355" t="str">
            <v>Case Not Resolved</v>
          </cell>
          <cell r="AN13355">
            <v>0</v>
          </cell>
        </row>
        <row r="13356">
          <cell r="T13356" t="str">
            <v>yitingc</v>
          </cell>
          <cell r="AK13356" t="str">
            <v>Case Not Resolved</v>
          </cell>
          <cell r="AN13356">
            <v>0</v>
          </cell>
        </row>
        <row r="13357">
          <cell r="T13357" t="str">
            <v>yitingc</v>
          </cell>
          <cell r="AK13357" t="str">
            <v>Case Not Resolved</v>
          </cell>
          <cell r="AN13357">
            <v>0</v>
          </cell>
        </row>
        <row r="13358">
          <cell r="T13358" t="str">
            <v>wingkwal</v>
          </cell>
          <cell r="AK13358" t="str">
            <v>Case Not Resolved</v>
          </cell>
          <cell r="AN13358">
            <v>0</v>
          </cell>
        </row>
        <row r="13359">
          <cell r="T13359" t="str">
            <v>luyingao</v>
          </cell>
          <cell r="AK13359" t="str">
            <v>Case Not Resolved</v>
          </cell>
          <cell r="AN13359">
            <v>0</v>
          </cell>
        </row>
        <row r="13360">
          <cell r="AK13360" t="str">
            <v>2019 UVN No Proof or Rejected</v>
          </cell>
          <cell r="AN13360">
            <v>1</v>
          </cell>
        </row>
        <row r="13361">
          <cell r="AK13361" t="str">
            <v>2019 UVN Proof Provided</v>
          </cell>
          <cell r="AN13361">
            <v>0</v>
          </cell>
        </row>
        <row r="13362">
          <cell r="T13362" t="str">
            <v>cheneve</v>
          </cell>
          <cell r="AK13362" t="str">
            <v>Not Available</v>
          </cell>
          <cell r="AN13362">
            <v>0</v>
          </cell>
        </row>
        <row r="13363">
          <cell r="T13363" t="str">
            <v>lnjn</v>
          </cell>
          <cell r="AK13363" t="str">
            <v>Not Available</v>
          </cell>
          <cell r="AN13363">
            <v>0</v>
          </cell>
        </row>
        <row r="13364">
          <cell r="T13364" t="str">
            <v>liuwenyu</v>
          </cell>
          <cell r="AK13364" t="str">
            <v>Not Available</v>
          </cell>
          <cell r="AN13364">
            <v>0</v>
          </cell>
        </row>
        <row r="13365">
          <cell r="T13365" t="str">
            <v>johnwals</v>
          </cell>
          <cell r="AK13365" t="str">
            <v>VAT Uploaded</v>
          </cell>
          <cell r="AN13365">
            <v>0</v>
          </cell>
        </row>
        <row r="13366">
          <cell r="T13366" t="str">
            <v>johnwals</v>
          </cell>
          <cell r="AK13366" t="str">
            <v>2019 UVN No Proof or Rejected</v>
          </cell>
          <cell r="AN13366">
            <v>0</v>
          </cell>
        </row>
        <row r="13367">
          <cell r="T13367" t="str">
            <v>johnwals</v>
          </cell>
          <cell r="AK13367" t="str">
            <v>Case Not Resolved</v>
          </cell>
          <cell r="AN13367">
            <v>0</v>
          </cell>
        </row>
        <row r="13368">
          <cell r="T13368" t="str">
            <v>johnwals</v>
          </cell>
          <cell r="AK13368" t="str">
            <v>Case Not Resolved</v>
          </cell>
          <cell r="AN13368">
            <v>0</v>
          </cell>
        </row>
        <row r="13369">
          <cell r="T13369" t="str">
            <v>johnwals</v>
          </cell>
          <cell r="AK13369" t="str">
            <v>Unresponsive Seller</v>
          </cell>
          <cell r="AN13369">
            <v>0</v>
          </cell>
        </row>
        <row r="13370">
          <cell r="T13370" t="str">
            <v>mukimovt</v>
          </cell>
          <cell r="AK13370" t="str">
            <v>Waiting for proof</v>
          </cell>
          <cell r="AN13370">
            <v>0</v>
          </cell>
        </row>
        <row r="13371">
          <cell r="T13371" t="str">
            <v>hashen</v>
          </cell>
          <cell r="AK13371" t="str">
            <v>Case Not Resolved</v>
          </cell>
          <cell r="AN13371">
            <v>0</v>
          </cell>
        </row>
        <row r="13372">
          <cell r="T13372" t="str">
            <v>johnwals</v>
          </cell>
          <cell r="AK13372" t="str">
            <v>Case Not Resolved</v>
          </cell>
          <cell r="AN13372">
            <v>0</v>
          </cell>
        </row>
        <row r="13373">
          <cell r="T13373" t="str">
            <v>wazhao</v>
          </cell>
          <cell r="AK13373" t="str">
            <v>Case Not Resolved</v>
          </cell>
          <cell r="AN13373">
            <v>0</v>
          </cell>
        </row>
        <row r="13374">
          <cell r="T13374" t="str">
            <v>yitingc</v>
          </cell>
          <cell r="AK13374" t="str">
            <v>Case Not Resolved</v>
          </cell>
          <cell r="AN13374">
            <v>0</v>
          </cell>
        </row>
        <row r="13375">
          <cell r="T13375" t="str">
            <v>lnjn</v>
          </cell>
          <cell r="AK13375" t="str">
            <v>Other VAT Question</v>
          </cell>
          <cell r="AN13375">
            <v>1</v>
          </cell>
        </row>
        <row r="13376">
          <cell r="T13376" t="str">
            <v>corkeryr</v>
          </cell>
          <cell r="AK13376" t="str">
            <v>Unresponsive Seller</v>
          </cell>
          <cell r="AN13376">
            <v>0</v>
          </cell>
        </row>
        <row r="13377">
          <cell r="T13377" t="str">
            <v>lisiqun</v>
          </cell>
          <cell r="AK13377" t="str">
            <v>Case Not Resolved</v>
          </cell>
          <cell r="AN13377">
            <v>0</v>
          </cell>
        </row>
        <row r="13378">
          <cell r="T13378" t="str">
            <v>lisiqun</v>
          </cell>
          <cell r="AK13378" t="str">
            <v>Case Not Resolved</v>
          </cell>
          <cell r="AN13378">
            <v>0</v>
          </cell>
        </row>
        <row r="13379">
          <cell r="AK13379" t="str">
            <v>2019 UVN Proof Provided</v>
          </cell>
          <cell r="AN13379">
            <v>0</v>
          </cell>
        </row>
        <row r="13380">
          <cell r="AK13380" t="str">
            <v>Case Not Resolved</v>
          </cell>
          <cell r="AN13380">
            <v>0</v>
          </cell>
        </row>
        <row r="13381">
          <cell r="AK13381" t="str">
            <v>Case Not Resolved</v>
          </cell>
          <cell r="AN13381">
            <v>0</v>
          </cell>
        </row>
        <row r="13382">
          <cell r="T13382" t="str">
            <v>johnwals</v>
          </cell>
          <cell r="AK13382" t="str">
            <v>VAT Uploaded</v>
          </cell>
          <cell r="AN13382">
            <v>0</v>
          </cell>
        </row>
        <row r="13383">
          <cell r="T13383" t="str">
            <v>johnwals</v>
          </cell>
          <cell r="AK13383" t="str">
            <v>Unresponsive Seller</v>
          </cell>
          <cell r="AN13383">
            <v>0</v>
          </cell>
        </row>
        <row r="13384">
          <cell r="T13384" t="str">
            <v>johnwals</v>
          </cell>
          <cell r="AK13384" t="str">
            <v>Case Not Resolved</v>
          </cell>
          <cell r="AN13384">
            <v>0</v>
          </cell>
        </row>
        <row r="13385">
          <cell r="T13385" t="str">
            <v>johnwals</v>
          </cell>
          <cell r="AK13385" t="str">
            <v>Case Not Resolved</v>
          </cell>
          <cell r="AN13385">
            <v>0</v>
          </cell>
        </row>
        <row r="13386">
          <cell r="T13386" t="str">
            <v>rabiv</v>
          </cell>
          <cell r="AK13386" t="str">
            <v>Waiting for proof</v>
          </cell>
          <cell r="AN13386">
            <v>0</v>
          </cell>
        </row>
        <row r="13387">
          <cell r="T13387" t="str">
            <v>ninagian</v>
          </cell>
          <cell r="AK13387" t="str">
            <v>Other VAT Question</v>
          </cell>
          <cell r="AN13387">
            <v>0</v>
          </cell>
        </row>
        <row r="13388">
          <cell r="T13388" t="str">
            <v>mbbravo</v>
          </cell>
          <cell r="AK13388" t="str">
            <v>2019 UVN No Proof or Rejected</v>
          </cell>
          <cell r="AN13388">
            <v>0</v>
          </cell>
        </row>
        <row r="13389">
          <cell r="T13389" t="str">
            <v>mukimovt</v>
          </cell>
          <cell r="AK13389" t="str">
            <v>Waiting for proof</v>
          </cell>
          <cell r="AN13389">
            <v>0</v>
          </cell>
        </row>
        <row r="13390">
          <cell r="T13390" t="str">
            <v>yumengya</v>
          </cell>
          <cell r="AK13390" t="str">
            <v>Case Not Resolved</v>
          </cell>
          <cell r="AN13390">
            <v>0</v>
          </cell>
        </row>
        <row r="13391">
          <cell r="T13391" t="str">
            <v>yumengya</v>
          </cell>
          <cell r="AK13391" t="str">
            <v>Case Not Resolved</v>
          </cell>
          <cell r="AN13391">
            <v>0</v>
          </cell>
        </row>
        <row r="13392">
          <cell r="T13392" t="str">
            <v>liuwenyu</v>
          </cell>
          <cell r="AK13392" t="str">
            <v>Case Not Resolved</v>
          </cell>
          <cell r="AN13392">
            <v>0</v>
          </cell>
        </row>
        <row r="13393">
          <cell r="AK13393" t="str">
            <v>Case Not Resolved</v>
          </cell>
          <cell r="AN13393">
            <v>1</v>
          </cell>
        </row>
        <row r="13394">
          <cell r="T13394" t="str">
            <v>qiweiyi</v>
          </cell>
          <cell r="AK13394" t="str">
            <v>Not Available</v>
          </cell>
          <cell r="AN13394">
            <v>0</v>
          </cell>
        </row>
        <row r="13395">
          <cell r="AK13395" t="str">
            <v>Case Not Resolved</v>
          </cell>
          <cell r="AN13395">
            <v>1</v>
          </cell>
        </row>
        <row r="13396">
          <cell r="T13396" t="str">
            <v>johnwals</v>
          </cell>
          <cell r="AK13396" t="str">
            <v>2019 UVN Proof Provided</v>
          </cell>
          <cell r="AN13396">
            <v>0</v>
          </cell>
        </row>
        <row r="13397">
          <cell r="AK13397" t="str">
            <v>2019 UVN No Proof or Rejected</v>
          </cell>
          <cell r="AN13397">
            <v>0</v>
          </cell>
        </row>
        <row r="13398">
          <cell r="T13398" t="str">
            <v>ninagian</v>
          </cell>
          <cell r="AK13398" t="str">
            <v>Other VAT Question</v>
          </cell>
          <cell r="AN13398">
            <v>0</v>
          </cell>
        </row>
        <row r="13399">
          <cell r="T13399" t="str">
            <v>johnwals</v>
          </cell>
          <cell r="AK13399" t="str">
            <v>Case Not Resolved</v>
          </cell>
          <cell r="AN13399">
            <v>0</v>
          </cell>
        </row>
        <row r="13400">
          <cell r="T13400" t="str">
            <v>yitingc</v>
          </cell>
          <cell r="AK13400" t="str">
            <v>Case Not Resolved</v>
          </cell>
          <cell r="AN13400">
            <v>0</v>
          </cell>
        </row>
        <row r="13401">
          <cell r="T13401" t="str">
            <v>luyingao</v>
          </cell>
          <cell r="AK13401" t="str">
            <v>Case Not Resolved</v>
          </cell>
          <cell r="AN13401">
            <v>0</v>
          </cell>
        </row>
        <row r="13402">
          <cell r="T13402" t="str">
            <v>zhaoyw</v>
          </cell>
          <cell r="AK13402" t="str">
            <v>Case Not Resolved</v>
          </cell>
          <cell r="AN13402">
            <v>0</v>
          </cell>
        </row>
        <row r="13403">
          <cell r="T13403" t="str">
            <v>yitingc</v>
          </cell>
          <cell r="AK13403" t="str">
            <v>Case Not Resolved</v>
          </cell>
          <cell r="AN13403">
            <v>0</v>
          </cell>
        </row>
        <row r="13404">
          <cell r="T13404" t="str">
            <v>zhaoyw</v>
          </cell>
          <cell r="AK13404" t="str">
            <v>Case Not Resolved</v>
          </cell>
          <cell r="AN13404">
            <v>0</v>
          </cell>
        </row>
        <row r="13405">
          <cell r="AK13405" t="str">
            <v>2019 UVN Proof Provided</v>
          </cell>
          <cell r="AN13405">
            <v>0</v>
          </cell>
        </row>
        <row r="13406">
          <cell r="T13406" t="str">
            <v>wenzchen</v>
          </cell>
          <cell r="AK13406" t="str">
            <v>Not Available</v>
          </cell>
          <cell r="AN13406">
            <v>0</v>
          </cell>
        </row>
        <row r="13407">
          <cell r="T13407" t="str">
            <v>wanjiali</v>
          </cell>
          <cell r="AK13407" t="str">
            <v>Not Available</v>
          </cell>
          <cell r="AN13407">
            <v>0</v>
          </cell>
        </row>
        <row r="13408">
          <cell r="T13408" t="str">
            <v>johnwals</v>
          </cell>
          <cell r="AK13408" t="str">
            <v>2019 UVN No Proof or Rejected</v>
          </cell>
          <cell r="AN13408">
            <v>0</v>
          </cell>
        </row>
        <row r="13409">
          <cell r="T13409" t="str">
            <v>johnwals</v>
          </cell>
          <cell r="AK13409" t="str">
            <v>Case Not Resolved</v>
          </cell>
          <cell r="AN13409">
            <v>0</v>
          </cell>
        </row>
        <row r="13410">
          <cell r="T13410" t="str">
            <v>corkeryr</v>
          </cell>
          <cell r="AK13410" t="str">
            <v>Other VAT Question</v>
          </cell>
          <cell r="AN13410">
            <v>0</v>
          </cell>
        </row>
        <row r="13411">
          <cell r="T13411" t="str">
            <v>rabiv</v>
          </cell>
          <cell r="AK13411" t="str">
            <v>Waiting for proof</v>
          </cell>
          <cell r="AN13411">
            <v>0</v>
          </cell>
        </row>
        <row r="13412">
          <cell r="T13412" t="str">
            <v>matyldk</v>
          </cell>
          <cell r="AK13412" t="str">
            <v>Not Available</v>
          </cell>
          <cell r="AN13412">
            <v>0</v>
          </cell>
        </row>
        <row r="13413">
          <cell r="T13413" t="str">
            <v>mbbravo</v>
          </cell>
          <cell r="AK13413" t="str">
            <v>2019 UVN No Proof or Rejected</v>
          </cell>
          <cell r="AN13413">
            <v>0</v>
          </cell>
        </row>
        <row r="13414">
          <cell r="T13414" t="str">
            <v>hashen</v>
          </cell>
          <cell r="AK13414" t="str">
            <v>Case Not Resolved</v>
          </cell>
          <cell r="AN13414">
            <v>0</v>
          </cell>
        </row>
        <row r="13415">
          <cell r="T13415" t="str">
            <v>hashen</v>
          </cell>
          <cell r="AK13415" t="str">
            <v>Case Not Resolved</v>
          </cell>
          <cell r="AN13415">
            <v>0</v>
          </cell>
        </row>
        <row r="13416">
          <cell r="T13416" t="str">
            <v>johnwals</v>
          </cell>
          <cell r="AK13416" t="str">
            <v>Case Not Resolved</v>
          </cell>
          <cell r="AN13416">
            <v>0</v>
          </cell>
        </row>
        <row r="13417">
          <cell r="T13417" t="str">
            <v>immatte</v>
          </cell>
          <cell r="AK13417" t="str">
            <v>Other VAT Question</v>
          </cell>
          <cell r="AN13417">
            <v>0</v>
          </cell>
        </row>
        <row r="13418">
          <cell r="T13418" t="str">
            <v>yitingc</v>
          </cell>
          <cell r="AK13418" t="str">
            <v>Case Not Resolved</v>
          </cell>
          <cell r="AN13418">
            <v>0</v>
          </cell>
        </row>
        <row r="13419">
          <cell r="T13419" t="str">
            <v>lisiqun</v>
          </cell>
          <cell r="AK13419" t="str">
            <v>Case Not Resolved</v>
          </cell>
          <cell r="AN13419">
            <v>0</v>
          </cell>
        </row>
        <row r="13420">
          <cell r="T13420" t="str">
            <v>lisiqun</v>
          </cell>
          <cell r="AK13420" t="str">
            <v>Case Not Resolved</v>
          </cell>
          <cell r="AN13420">
            <v>0</v>
          </cell>
        </row>
        <row r="13421">
          <cell r="T13421" t="str">
            <v>corkeryr</v>
          </cell>
          <cell r="AK13421" t="str">
            <v>2019 UVN Proof Provided</v>
          </cell>
          <cell r="AN13421">
            <v>0</v>
          </cell>
        </row>
        <row r="13422">
          <cell r="T13422" t="str">
            <v>yumengya</v>
          </cell>
          <cell r="AK13422" t="str">
            <v>Other VAT Question</v>
          </cell>
          <cell r="AN13422">
            <v>0</v>
          </cell>
        </row>
        <row r="13423">
          <cell r="T13423" t="str">
            <v>choyi</v>
          </cell>
          <cell r="AK13423" t="str">
            <v>Not Available</v>
          </cell>
          <cell r="AN13423">
            <v>0</v>
          </cell>
        </row>
        <row r="13424">
          <cell r="AK13424" t="str">
            <v>Case Not Resolved</v>
          </cell>
          <cell r="AN13424">
            <v>0</v>
          </cell>
        </row>
        <row r="13425">
          <cell r="T13425" t="str">
            <v>mbbravo</v>
          </cell>
          <cell r="AK13425" t="str">
            <v>2019 UVN No Proof or Rejected</v>
          </cell>
          <cell r="AN13425">
            <v>0</v>
          </cell>
        </row>
        <row r="13426">
          <cell r="T13426" t="str">
            <v>rabiv</v>
          </cell>
          <cell r="AK13426" t="str">
            <v>Other VAT Question</v>
          </cell>
          <cell r="AN13426">
            <v>0</v>
          </cell>
        </row>
        <row r="13427">
          <cell r="T13427" t="str">
            <v>johnwals</v>
          </cell>
          <cell r="AK13427" t="str">
            <v>Unresponsive Seller</v>
          </cell>
          <cell r="AN13427">
            <v>0</v>
          </cell>
        </row>
        <row r="13428">
          <cell r="T13428" t="str">
            <v>johnwals</v>
          </cell>
          <cell r="AK13428" t="str">
            <v>2019 UVN No Proof or Rejected</v>
          </cell>
          <cell r="AN13428">
            <v>0</v>
          </cell>
        </row>
        <row r="13429">
          <cell r="T13429" t="str">
            <v>johnwals</v>
          </cell>
          <cell r="AK13429" t="str">
            <v>Other VAT Question</v>
          </cell>
          <cell r="AN13429">
            <v>0</v>
          </cell>
        </row>
        <row r="13430">
          <cell r="T13430" t="str">
            <v>johnwals</v>
          </cell>
          <cell r="AK13430" t="str">
            <v>Case Not Resolved</v>
          </cell>
          <cell r="AN13430">
            <v>0</v>
          </cell>
        </row>
        <row r="13431">
          <cell r="T13431" t="str">
            <v>hashen</v>
          </cell>
          <cell r="AK13431" t="str">
            <v>Case Not Resolved</v>
          </cell>
          <cell r="AN13431">
            <v>0</v>
          </cell>
        </row>
        <row r="13432">
          <cell r="T13432" t="str">
            <v>yitingc</v>
          </cell>
          <cell r="AK13432" t="str">
            <v>Case Not Resolved</v>
          </cell>
          <cell r="AN13432">
            <v>0</v>
          </cell>
        </row>
        <row r="13433">
          <cell r="T13433" t="str">
            <v>wanjiali</v>
          </cell>
          <cell r="AK13433" t="str">
            <v>Not Available</v>
          </cell>
          <cell r="AN13433">
            <v>0</v>
          </cell>
        </row>
        <row r="13434">
          <cell r="T13434" t="str">
            <v>chiahsl</v>
          </cell>
          <cell r="AK13434" t="str">
            <v>Not Available</v>
          </cell>
          <cell r="AN13434">
            <v>0</v>
          </cell>
        </row>
        <row r="13435">
          <cell r="T13435" t="str">
            <v>yumengya</v>
          </cell>
          <cell r="AK13435" t="str">
            <v>Not Available</v>
          </cell>
          <cell r="AN13435">
            <v>0</v>
          </cell>
        </row>
        <row r="13436">
          <cell r="T13436" t="str">
            <v>yumengya</v>
          </cell>
          <cell r="AK13436" t="str">
            <v>Not Available</v>
          </cell>
          <cell r="AN13436">
            <v>0</v>
          </cell>
        </row>
        <row r="13437">
          <cell r="T13437" t="str">
            <v>xinru</v>
          </cell>
          <cell r="AK13437" t="str">
            <v>Not Available</v>
          </cell>
          <cell r="AN13437">
            <v>0</v>
          </cell>
        </row>
        <row r="13438">
          <cell r="T13438" t="str">
            <v>jinqin</v>
          </cell>
          <cell r="AK13438" t="str">
            <v>Not Available</v>
          </cell>
          <cell r="AN13438">
            <v>0</v>
          </cell>
        </row>
        <row r="13439">
          <cell r="T13439" t="str">
            <v>chilis</v>
          </cell>
          <cell r="AK13439" t="str">
            <v>Not Available</v>
          </cell>
          <cell r="AN13439">
            <v>0</v>
          </cell>
        </row>
        <row r="13440">
          <cell r="T13440" t="str">
            <v>zhaoyua</v>
          </cell>
          <cell r="AK13440" t="str">
            <v>Not Available</v>
          </cell>
          <cell r="AN13440">
            <v>0</v>
          </cell>
        </row>
        <row r="13441">
          <cell r="T13441" t="str">
            <v>johnwals</v>
          </cell>
          <cell r="AK13441" t="str">
            <v>2019 UVN No Proof or Rejected</v>
          </cell>
          <cell r="AN13441">
            <v>0</v>
          </cell>
        </row>
        <row r="13442">
          <cell r="T13442" t="str">
            <v>johnwals</v>
          </cell>
          <cell r="AK13442" t="str">
            <v>Case Not Resolved</v>
          </cell>
          <cell r="AN13442">
            <v>0</v>
          </cell>
        </row>
        <row r="13443">
          <cell r="T13443" t="str">
            <v>mukimovt</v>
          </cell>
          <cell r="AK13443" t="str">
            <v>Waiting for proof</v>
          </cell>
          <cell r="AN13443">
            <v>0</v>
          </cell>
        </row>
        <row r="13444">
          <cell r="T13444" t="str">
            <v>johnwals</v>
          </cell>
          <cell r="AK13444" t="str">
            <v>Waiting for proof</v>
          </cell>
          <cell r="AN13444">
            <v>0</v>
          </cell>
        </row>
        <row r="13445">
          <cell r="T13445" t="str">
            <v>yitingc</v>
          </cell>
          <cell r="AK13445" t="str">
            <v>Case Not Resolved</v>
          </cell>
          <cell r="AN13445">
            <v>0</v>
          </cell>
        </row>
        <row r="13446">
          <cell r="T13446" t="str">
            <v>mukimovt</v>
          </cell>
          <cell r="AK13446" t="str">
            <v>Other VAT Question</v>
          </cell>
          <cell r="AN13446">
            <v>0</v>
          </cell>
        </row>
        <row r="13447">
          <cell r="T13447" t="str">
            <v>myilun</v>
          </cell>
          <cell r="AK13447" t="str">
            <v>Not Available</v>
          </cell>
          <cell r="AN13447">
            <v>0</v>
          </cell>
        </row>
        <row r="13448">
          <cell r="T13448" t="str">
            <v>chiahsl</v>
          </cell>
          <cell r="AK13448" t="str">
            <v>Not Available</v>
          </cell>
          <cell r="AN13448">
            <v>0</v>
          </cell>
        </row>
        <row r="13449">
          <cell r="T13449" t="str">
            <v>myilun</v>
          </cell>
          <cell r="AK13449" t="str">
            <v>Not Available</v>
          </cell>
          <cell r="AN13449">
            <v>0</v>
          </cell>
        </row>
        <row r="13450">
          <cell r="T13450" t="str">
            <v>cillianc</v>
          </cell>
          <cell r="AK13450" t="str">
            <v>Valid proof provided</v>
          </cell>
          <cell r="AN13450">
            <v>2</v>
          </cell>
        </row>
        <row r="13451">
          <cell r="T13451" t="str">
            <v>mukimovt</v>
          </cell>
          <cell r="AK13451" t="str">
            <v>Waiting for proof</v>
          </cell>
          <cell r="AN13451">
            <v>0</v>
          </cell>
        </row>
        <row r="13452">
          <cell r="T13452" t="str">
            <v>johnwals</v>
          </cell>
          <cell r="AK13452" t="str">
            <v>Case Not Resolved</v>
          </cell>
          <cell r="AN13452">
            <v>0</v>
          </cell>
        </row>
        <row r="13453">
          <cell r="T13453" t="str">
            <v>johnwals</v>
          </cell>
          <cell r="AK13453" t="str">
            <v>Case Not Resolved</v>
          </cell>
          <cell r="AN13453">
            <v>0</v>
          </cell>
        </row>
        <row r="13454">
          <cell r="T13454" t="str">
            <v>johnwals</v>
          </cell>
          <cell r="AK13454" t="str">
            <v>Case Not Resolved</v>
          </cell>
          <cell r="AN13454">
            <v>0</v>
          </cell>
        </row>
        <row r="13455">
          <cell r="T13455" t="str">
            <v>mukimovt</v>
          </cell>
          <cell r="AK13455" t="str">
            <v>Giving up account</v>
          </cell>
          <cell r="AN13455">
            <v>0</v>
          </cell>
        </row>
        <row r="13456">
          <cell r="T13456" t="str">
            <v>johnwals</v>
          </cell>
          <cell r="AK13456" t="str">
            <v>Case Not Resolved</v>
          </cell>
          <cell r="AN13456">
            <v>0</v>
          </cell>
        </row>
        <row r="13457">
          <cell r="T13457" t="str">
            <v>chenhaiw</v>
          </cell>
          <cell r="AK13457" t="str">
            <v>Case Not Resolved</v>
          </cell>
          <cell r="AN13457">
            <v>0</v>
          </cell>
        </row>
        <row r="13458">
          <cell r="T13458" t="str">
            <v>yitingc</v>
          </cell>
          <cell r="AK13458" t="str">
            <v>Case Not Resolved</v>
          </cell>
          <cell r="AN13458">
            <v>0</v>
          </cell>
        </row>
        <row r="13459">
          <cell r="T13459" t="str">
            <v>amzcri</v>
          </cell>
          <cell r="AK13459" t="str">
            <v>Other - No Applicable Reason Code</v>
          </cell>
          <cell r="AN13459">
            <v>0</v>
          </cell>
        </row>
        <row r="13460">
          <cell r="T13460" t="str">
            <v>yuxiam</v>
          </cell>
          <cell r="AK13460" t="str">
            <v>Case Not Resolved</v>
          </cell>
          <cell r="AN13460">
            <v>0</v>
          </cell>
        </row>
        <row r="13461">
          <cell r="T13461" t="str">
            <v>yuxiam</v>
          </cell>
          <cell r="AK13461" t="str">
            <v>Case Not Resolved</v>
          </cell>
          <cell r="AN13461">
            <v>0</v>
          </cell>
        </row>
        <row r="13462">
          <cell r="T13462" t="str">
            <v>lisiqun</v>
          </cell>
          <cell r="AK13462" t="str">
            <v>Case Not Resolved</v>
          </cell>
          <cell r="AN13462">
            <v>0</v>
          </cell>
        </row>
        <row r="13463">
          <cell r="T13463" t="str">
            <v>yitingc</v>
          </cell>
          <cell r="AK13463" t="str">
            <v>Case Not Resolved</v>
          </cell>
          <cell r="AN13463">
            <v>0</v>
          </cell>
        </row>
        <row r="13464">
          <cell r="T13464" t="str">
            <v>ouyangl</v>
          </cell>
          <cell r="AK13464" t="str">
            <v>2019 UVN Proof Provided</v>
          </cell>
          <cell r="AN13464">
            <v>0</v>
          </cell>
        </row>
        <row r="13465">
          <cell r="AK13465" t="str">
            <v>Case Not Resolved</v>
          </cell>
          <cell r="AN13465">
            <v>0</v>
          </cell>
        </row>
        <row r="13466">
          <cell r="T13466" t="str">
            <v>wenzchen</v>
          </cell>
          <cell r="AK13466" t="str">
            <v>Not Available</v>
          </cell>
          <cell r="AN13466">
            <v>0</v>
          </cell>
        </row>
        <row r="13467">
          <cell r="T13467" t="str">
            <v>jinqin</v>
          </cell>
          <cell r="AK13467" t="str">
            <v>Not Available</v>
          </cell>
          <cell r="AN13467">
            <v>0</v>
          </cell>
        </row>
        <row r="13468">
          <cell r="T13468" t="str">
            <v>sunhengy</v>
          </cell>
          <cell r="AK13468" t="str">
            <v>Not Available</v>
          </cell>
          <cell r="AN13468">
            <v>0</v>
          </cell>
        </row>
        <row r="13469">
          <cell r="T13469" t="str">
            <v>liuwenyu</v>
          </cell>
          <cell r="AK13469" t="str">
            <v>Not Available</v>
          </cell>
          <cell r="AN13469">
            <v>0</v>
          </cell>
        </row>
        <row r="13470">
          <cell r="T13470" t="str">
            <v>xinru</v>
          </cell>
          <cell r="AK13470" t="str">
            <v>Not Available</v>
          </cell>
          <cell r="AN13470">
            <v>0</v>
          </cell>
        </row>
        <row r="13471">
          <cell r="T13471" t="str">
            <v>mukimovt</v>
          </cell>
          <cell r="AK13471" t="str">
            <v>Other VAT Question</v>
          </cell>
          <cell r="AN13471">
            <v>0</v>
          </cell>
        </row>
        <row r="13472">
          <cell r="T13472" t="str">
            <v>johnwals</v>
          </cell>
          <cell r="AK13472" t="str">
            <v>Unresponsive Seller</v>
          </cell>
          <cell r="AN13472">
            <v>0</v>
          </cell>
        </row>
        <row r="13473">
          <cell r="T13473" t="str">
            <v>hashen</v>
          </cell>
          <cell r="AK13473" t="str">
            <v>Case Not Resolved</v>
          </cell>
          <cell r="AN13473">
            <v>0</v>
          </cell>
        </row>
        <row r="13474">
          <cell r="T13474" t="str">
            <v>hashen</v>
          </cell>
          <cell r="AK13474" t="str">
            <v>Case Not Resolved</v>
          </cell>
          <cell r="AN13474">
            <v>0</v>
          </cell>
        </row>
        <row r="13475">
          <cell r="T13475" t="str">
            <v>yitingc</v>
          </cell>
          <cell r="AK13475" t="str">
            <v>Valid proof provided</v>
          </cell>
          <cell r="AN13475">
            <v>0</v>
          </cell>
        </row>
        <row r="13476">
          <cell r="T13476" t="str">
            <v>wazhao</v>
          </cell>
          <cell r="AK13476" t="str">
            <v>Case Not Resolved</v>
          </cell>
          <cell r="AN13476">
            <v>0</v>
          </cell>
        </row>
        <row r="13477">
          <cell r="T13477" t="str">
            <v>yitingc</v>
          </cell>
          <cell r="AK13477" t="str">
            <v>Case Not Resolved</v>
          </cell>
          <cell r="AN13477">
            <v>0</v>
          </cell>
        </row>
        <row r="13478">
          <cell r="T13478" t="str">
            <v>wngmlu</v>
          </cell>
          <cell r="AK13478" t="str">
            <v>Case Not Resolved</v>
          </cell>
          <cell r="AN13478">
            <v>0</v>
          </cell>
        </row>
        <row r="13479">
          <cell r="T13479" t="str">
            <v>yitingc</v>
          </cell>
          <cell r="AK13479" t="str">
            <v>Case Not Resolved</v>
          </cell>
          <cell r="AN13479">
            <v>0</v>
          </cell>
        </row>
        <row r="13480">
          <cell r="T13480" t="str">
            <v>yitingc</v>
          </cell>
          <cell r="AK13480" t="str">
            <v>Case Not Resolved</v>
          </cell>
          <cell r="AN13480">
            <v>0</v>
          </cell>
        </row>
        <row r="13481">
          <cell r="T13481" t="str">
            <v>yuxiam</v>
          </cell>
          <cell r="AK13481" t="str">
            <v>Case Not Resolved</v>
          </cell>
          <cell r="AN13481">
            <v>0</v>
          </cell>
        </row>
        <row r="13482">
          <cell r="T13482" t="str">
            <v>amzcri</v>
          </cell>
          <cell r="AK13482" t="str">
            <v>Other - No Applicable Reason Code</v>
          </cell>
          <cell r="AN13482">
            <v>0</v>
          </cell>
        </row>
        <row r="13483">
          <cell r="T13483" t="str">
            <v>matyldk</v>
          </cell>
          <cell r="AK13483" t="str">
            <v>Case Not Resolved</v>
          </cell>
          <cell r="AN13483">
            <v>0</v>
          </cell>
        </row>
        <row r="13484">
          <cell r="T13484" t="str">
            <v>jinqin</v>
          </cell>
          <cell r="AK13484" t="str">
            <v>Not Available</v>
          </cell>
          <cell r="AN13484">
            <v>0</v>
          </cell>
        </row>
        <row r="13485">
          <cell r="T13485" t="str">
            <v>liuwenyu</v>
          </cell>
          <cell r="AK13485" t="str">
            <v>Not Available</v>
          </cell>
          <cell r="AN13485">
            <v>0</v>
          </cell>
        </row>
        <row r="13486">
          <cell r="T13486" t="str">
            <v>yuxiam</v>
          </cell>
          <cell r="AK13486" t="str">
            <v>Not Available</v>
          </cell>
          <cell r="AN13486">
            <v>0</v>
          </cell>
        </row>
        <row r="13487">
          <cell r="T13487" t="str">
            <v>johnwals</v>
          </cell>
          <cell r="AK13487" t="str">
            <v>2019 UVN No Proof or Rejected</v>
          </cell>
          <cell r="AN13487">
            <v>0</v>
          </cell>
        </row>
        <row r="13488">
          <cell r="T13488" t="str">
            <v>johnwals</v>
          </cell>
          <cell r="AK13488" t="str">
            <v>Unresponsive Seller</v>
          </cell>
          <cell r="AN13488">
            <v>0</v>
          </cell>
        </row>
        <row r="13489">
          <cell r="T13489" t="str">
            <v>johnwals</v>
          </cell>
          <cell r="AK13489" t="str">
            <v>Case Not Resolved</v>
          </cell>
          <cell r="AN13489">
            <v>0</v>
          </cell>
        </row>
        <row r="13490">
          <cell r="T13490" t="str">
            <v>rabiv</v>
          </cell>
          <cell r="AK13490" t="str">
            <v>VAT Uploaded</v>
          </cell>
          <cell r="AN13490">
            <v>0</v>
          </cell>
        </row>
        <row r="13491">
          <cell r="T13491" t="str">
            <v>yuxiam</v>
          </cell>
          <cell r="AK13491" t="str">
            <v>Case Not Resolved</v>
          </cell>
          <cell r="AN13491">
            <v>0</v>
          </cell>
        </row>
        <row r="13492">
          <cell r="T13492" t="str">
            <v>jinqin</v>
          </cell>
          <cell r="AK13492" t="str">
            <v>Not Available</v>
          </cell>
          <cell r="AN13492">
            <v>0</v>
          </cell>
        </row>
        <row r="13493">
          <cell r="T13493" t="str">
            <v>yumengya</v>
          </cell>
          <cell r="AK13493" t="str">
            <v>Not Available</v>
          </cell>
          <cell r="AN13493">
            <v>0</v>
          </cell>
        </row>
        <row r="13494">
          <cell r="T13494" t="str">
            <v>corkeryr</v>
          </cell>
          <cell r="AK13494" t="str">
            <v>2019 UVN Proof Provided</v>
          </cell>
          <cell r="AN13494">
            <v>0</v>
          </cell>
        </row>
        <row r="13495">
          <cell r="T13495" t="str">
            <v>johnwals</v>
          </cell>
          <cell r="AK13495" t="str">
            <v>VAT Uploaded</v>
          </cell>
          <cell r="AN13495">
            <v>0</v>
          </cell>
        </row>
        <row r="13496">
          <cell r="T13496" t="str">
            <v>chiahsl</v>
          </cell>
          <cell r="AK13496" t="str">
            <v>Not Available</v>
          </cell>
          <cell r="AN13496">
            <v>0</v>
          </cell>
        </row>
        <row r="13497">
          <cell r="T13497" t="str">
            <v>johnwals</v>
          </cell>
          <cell r="AK13497" t="str">
            <v>VAT Uploaded</v>
          </cell>
          <cell r="AN13497">
            <v>0</v>
          </cell>
        </row>
        <row r="13498">
          <cell r="T13498" t="str">
            <v>mbbravo</v>
          </cell>
          <cell r="AK13498" t="str">
            <v>2019 UVN Proof Provided</v>
          </cell>
          <cell r="AN13498">
            <v>0</v>
          </cell>
        </row>
        <row r="13499">
          <cell r="T13499" t="str">
            <v>rabiv</v>
          </cell>
          <cell r="AK13499" t="str">
            <v>Other - No Applicable Reason Code</v>
          </cell>
          <cell r="AN13499">
            <v>0</v>
          </cell>
        </row>
        <row r="13500">
          <cell r="T13500" t="str">
            <v>johnwals</v>
          </cell>
          <cell r="AK13500" t="str">
            <v>Unresponsive Seller</v>
          </cell>
          <cell r="AN13500">
            <v>0</v>
          </cell>
        </row>
        <row r="13501">
          <cell r="T13501" t="str">
            <v>johnwals</v>
          </cell>
          <cell r="AK13501" t="str">
            <v>Unresponsive Seller</v>
          </cell>
          <cell r="AN13501">
            <v>0</v>
          </cell>
        </row>
        <row r="13502">
          <cell r="T13502" t="str">
            <v>zhaoyw</v>
          </cell>
          <cell r="AK13502" t="str">
            <v>Valid proof provided</v>
          </cell>
          <cell r="AN13502">
            <v>2</v>
          </cell>
        </row>
        <row r="13503">
          <cell r="T13503" t="str">
            <v>corkeryr</v>
          </cell>
          <cell r="AK13503" t="str">
            <v>2019 UVN No Proof or Rejected</v>
          </cell>
          <cell r="AN13503">
            <v>0</v>
          </cell>
        </row>
        <row r="13504">
          <cell r="T13504" t="str">
            <v>johnwals</v>
          </cell>
          <cell r="AK13504" t="str">
            <v>Case Not Resolved</v>
          </cell>
          <cell r="AN13504">
            <v>0</v>
          </cell>
        </row>
        <row r="13505">
          <cell r="T13505" t="str">
            <v>immatte</v>
          </cell>
          <cell r="AK13505" t="str">
            <v>Other - No Applicable Reason Code</v>
          </cell>
          <cell r="AN13505">
            <v>0</v>
          </cell>
        </row>
        <row r="13506">
          <cell r="T13506" t="str">
            <v>corkeryr</v>
          </cell>
          <cell r="AK13506" t="str">
            <v>Unresponsive Seller</v>
          </cell>
          <cell r="AN13506">
            <v>0</v>
          </cell>
        </row>
        <row r="13507">
          <cell r="T13507" t="str">
            <v>yitingc</v>
          </cell>
          <cell r="AK13507" t="str">
            <v>Case Not Resolved</v>
          </cell>
          <cell r="AN13507">
            <v>0</v>
          </cell>
        </row>
        <row r="13508">
          <cell r="T13508" t="str">
            <v>liuwenyu</v>
          </cell>
          <cell r="AK13508" t="str">
            <v>Case Not Resolved</v>
          </cell>
          <cell r="AN13508">
            <v>0</v>
          </cell>
        </row>
        <row r="13509">
          <cell r="T13509" t="str">
            <v>chiahsl</v>
          </cell>
          <cell r="AK13509" t="str">
            <v>Not Available</v>
          </cell>
          <cell r="AN13509">
            <v>0</v>
          </cell>
        </row>
        <row r="13510">
          <cell r="AK13510" t="str">
            <v>Case Not Resolved</v>
          </cell>
          <cell r="AN13510">
            <v>1</v>
          </cell>
        </row>
        <row r="13511">
          <cell r="T13511" t="str">
            <v>myilun</v>
          </cell>
          <cell r="AK13511" t="str">
            <v>Not Available</v>
          </cell>
          <cell r="AN13511">
            <v>0</v>
          </cell>
        </row>
        <row r="13512">
          <cell r="AK13512" t="str">
            <v>Case Not Resolved</v>
          </cell>
          <cell r="AN13512">
            <v>0</v>
          </cell>
        </row>
        <row r="13513">
          <cell r="T13513" t="str">
            <v>hashen</v>
          </cell>
          <cell r="AK13513" t="str">
            <v>Case Not Resolved</v>
          </cell>
          <cell r="AN13513">
            <v>0</v>
          </cell>
        </row>
        <row r="13514">
          <cell r="T13514" t="str">
            <v>johnwals</v>
          </cell>
          <cell r="AK13514" t="str">
            <v>2019 UVN No Proof or Rejected</v>
          </cell>
          <cell r="AN13514">
            <v>0</v>
          </cell>
        </row>
        <row r="13515">
          <cell r="T13515" t="str">
            <v>ninagian</v>
          </cell>
          <cell r="AK13515" t="str">
            <v>Other VAT Question</v>
          </cell>
          <cell r="AN13515">
            <v>0</v>
          </cell>
        </row>
        <row r="13516">
          <cell r="T13516" t="str">
            <v>hashen</v>
          </cell>
          <cell r="AK13516" t="str">
            <v>Case Not Resolved</v>
          </cell>
          <cell r="AN13516">
            <v>0</v>
          </cell>
        </row>
        <row r="13517">
          <cell r="T13517" t="str">
            <v>wngmlu</v>
          </cell>
          <cell r="AK13517" t="str">
            <v>Case Not Resolved</v>
          </cell>
          <cell r="AN13517">
            <v>0</v>
          </cell>
        </row>
        <row r="13518">
          <cell r="T13518" t="str">
            <v>lisiqun</v>
          </cell>
          <cell r="AK13518" t="str">
            <v>Case Not Resolved</v>
          </cell>
          <cell r="AN13518">
            <v>0</v>
          </cell>
        </row>
        <row r="13519">
          <cell r="T13519" t="str">
            <v>yitingc</v>
          </cell>
          <cell r="AK13519" t="str">
            <v>Case Not Resolved</v>
          </cell>
          <cell r="AN13519">
            <v>0</v>
          </cell>
        </row>
        <row r="13520">
          <cell r="T13520" t="str">
            <v>yitingc</v>
          </cell>
          <cell r="AK13520" t="str">
            <v>Case Not Resolved</v>
          </cell>
          <cell r="AN13520">
            <v>0</v>
          </cell>
        </row>
        <row r="13521">
          <cell r="AK13521" t="str">
            <v>Case Not Resolved</v>
          </cell>
          <cell r="AN13521">
            <v>1</v>
          </cell>
        </row>
        <row r="13522">
          <cell r="T13522" t="str">
            <v>yiluh</v>
          </cell>
          <cell r="AK13522" t="str">
            <v>Not Available</v>
          </cell>
          <cell r="AN13522">
            <v>0</v>
          </cell>
        </row>
        <row r="13523">
          <cell r="T13523" t="str">
            <v>wenzchen</v>
          </cell>
          <cell r="AK13523" t="str">
            <v>Not Available</v>
          </cell>
          <cell r="AN13523">
            <v>0</v>
          </cell>
        </row>
        <row r="13524">
          <cell r="T13524" t="str">
            <v>chenhaiw</v>
          </cell>
          <cell r="AK13524" t="str">
            <v>Not Available</v>
          </cell>
          <cell r="AN13524">
            <v>0</v>
          </cell>
        </row>
        <row r="13525">
          <cell r="T13525" t="str">
            <v>liuwenyu</v>
          </cell>
          <cell r="AK13525" t="str">
            <v>2019 UVN Proof Provided</v>
          </cell>
          <cell r="AN13525">
            <v>0</v>
          </cell>
        </row>
        <row r="13526">
          <cell r="T13526" t="str">
            <v>yuxiam</v>
          </cell>
          <cell r="AK13526" t="str">
            <v>Not Available</v>
          </cell>
          <cell r="AN13526">
            <v>0</v>
          </cell>
        </row>
        <row r="13527">
          <cell r="T13527" t="str">
            <v>zhaoyua</v>
          </cell>
          <cell r="AK13527" t="str">
            <v>Not Available</v>
          </cell>
          <cell r="AN13527">
            <v>0</v>
          </cell>
        </row>
        <row r="13528">
          <cell r="T13528" t="str">
            <v>hashen</v>
          </cell>
          <cell r="AK13528" t="str">
            <v>Case Not Resolved</v>
          </cell>
          <cell r="AN13528">
            <v>0</v>
          </cell>
        </row>
        <row r="13529">
          <cell r="T13529" t="str">
            <v>hashen</v>
          </cell>
          <cell r="AK13529" t="str">
            <v>Case Not Resolved</v>
          </cell>
          <cell r="AN13529">
            <v>2</v>
          </cell>
        </row>
        <row r="13530">
          <cell r="T13530" t="str">
            <v>johnwals</v>
          </cell>
          <cell r="AK13530" t="str">
            <v>Case Not Resolved</v>
          </cell>
          <cell r="AN13530">
            <v>0</v>
          </cell>
        </row>
        <row r="13531">
          <cell r="T13531" t="str">
            <v>johnwals</v>
          </cell>
          <cell r="AK13531" t="str">
            <v>Case Not Resolved</v>
          </cell>
          <cell r="AN13531">
            <v>0</v>
          </cell>
        </row>
        <row r="13532">
          <cell r="T13532" t="str">
            <v>johnwals</v>
          </cell>
          <cell r="AK13532" t="str">
            <v>Case Not Resolved</v>
          </cell>
          <cell r="AN13532">
            <v>0</v>
          </cell>
        </row>
        <row r="13533">
          <cell r="T13533" t="str">
            <v>johnwals</v>
          </cell>
          <cell r="AK13533" t="str">
            <v>2019 UVN No Proof or Rejected</v>
          </cell>
          <cell r="AN13533">
            <v>0</v>
          </cell>
        </row>
        <row r="13534">
          <cell r="T13534" t="str">
            <v>mbbravo</v>
          </cell>
          <cell r="AK13534" t="str">
            <v>Case Not Resolved</v>
          </cell>
          <cell r="AN13534">
            <v>0</v>
          </cell>
        </row>
        <row r="13535">
          <cell r="T13535" t="str">
            <v>mbbravo</v>
          </cell>
          <cell r="AK13535" t="str">
            <v>2019 UVN No Proof or Rejected</v>
          </cell>
          <cell r="AN13535">
            <v>1</v>
          </cell>
        </row>
        <row r="13536">
          <cell r="T13536" t="str">
            <v>hashen</v>
          </cell>
          <cell r="AK13536" t="str">
            <v>Case Not Resolved</v>
          </cell>
          <cell r="AN13536">
            <v>0</v>
          </cell>
        </row>
        <row r="13537">
          <cell r="T13537" t="str">
            <v>wingkwal</v>
          </cell>
          <cell r="AK13537" t="str">
            <v>Case Not Resolved</v>
          </cell>
          <cell r="AN13537">
            <v>0</v>
          </cell>
        </row>
        <row r="13538">
          <cell r="T13538" t="str">
            <v>wingkwal</v>
          </cell>
          <cell r="AK13538" t="str">
            <v>Case Not Resolved</v>
          </cell>
          <cell r="AN13538">
            <v>0</v>
          </cell>
        </row>
        <row r="13539">
          <cell r="T13539" t="str">
            <v>yuxiam</v>
          </cell>
          <cell r="AK13539" t="str">
            <v>Case Not Resolved</v>
          </cell>
          <cell r="AN13539">
            <v>0</v>
          </cell>
        </row>
        <row r="13540">
          <cell r="T13540" t="str">
            <v>jinqin</v>
          </cell>
          <cell r="AK13540" t="str">
            <v>Not Available</v>
          </cell>
          <cell r="AN13540">
            <v>0</v>
          </cell>
        </row>
        <row r="13541">
          <cell r="T13541" t="str">
            <v>wanjiali</v>
          </cell>
          <cell r="AK13541" t="str">
            <v>Not Available</v>
          </cell>
          <cell r="AN13541">
            <v>0</v>
          </cell>
        </row>
        <row r="13542">
          <cell r="T13542" t="str">
            <v>chiahsl</v>
          </cell>
          <cell r="AK13542" t="str">
            <v>Not Available</v>
          </cell>
          <cell r="AN13542">
            <v>0</v>
          </cell>
        </row>
        <row r="13543">
          <cell r="T13543" t="str">
            <v>choyi</v>
          </cell>
          <cell r="AK13543" t="str">
            <v>Not Available</v>
          </cell>
          <cell r="AN13543">
            <v>0</v>
          </cell>
        </row>
        <row r="13544">
          <cell r="T13544" t="str">
            <v>yumengya</v>
          </cell>
          <cell r="AK13544" t="str">
            <v>Other VAT Question</v>
          </cell>
          <cell r="AN13544">
            <v>0</v>
          </cell>
        </row>
        <row r="13545">
          <cell r="T13545" t="str">
            <v>sunhengy</v>
          </cell>
          <cell r="AK13545" t="str">
            <v>Not Available</v>
          </cell>
          <cell r="AN13545">
            <v>0</v>
          </cell>
        </row>
        <row r="13546">
          <cell r="T13546" t="str">
            <v>johnwals</v>
          </cell>
          <cell r="AK13546" t="str">
            <v>2019 UVN No Proof or Rejected</v>
          </cell>
          <cell r="AN13546">
            <v>0</v>
          </cell>
        </row>
        <row r="13547">
          <cell r="T13547" t="str">
            <v>johnwals</v>
          </cell>
          <cell r="AK13547" t="str">
            <v>Unresponsive Seller</v>
          </cell>
          <cell r="AN13547">
            <v>0</v>
          </cell>
        </row>
        <row r="13548">
          <cell r="T13548" t="str">
            <v>johnwals</v>
          </cell>
          <cell r="AK13548" t="str">
            <v>Case Not Resolved</v>
          </cell>
          <cell r="AN13548">
            <v>0</v>
          </cell>
        </row>
        <row r="13549">
          <cell r="T13549" t="str">
            <v>johnwals</v>
          </cell>
          <cell r="AK13549" t="str">
            <v>Case Not Resolved</v>
          </cell>
          <cell r="AN13549">
            <v>0</v>
          </cell>
        </row>
        <row r="13550">
          <cell r="T13550" t="str">
            <v>johnwals</v>
          </cell>
          <cell r="AK13550" t="str">
            <v>Unresponsive Seller</v>
          </cell>
          <cell r="AN13550">
            <v>0</v>
          </cell>
        </row>
        <row r="13551">
          <cell r="T13551" t="str">
            <v>wngmlu</v>
          </cell>
          <cell r="AK13551" t="str">
            <v>Valid proof provided</v>
          </cell>
          <cell r="AN13551">
            <v>0</v>
          </cell>
        </row>
        <row r="13552">
          <cell r="T13552" t="str">
            <v>hashen</v>
          </cell>
          <cell r="AK13552" t="str">
            <v>Case Not Resolved</v>
          </cell>
          <cell r="AN13552">
            <v>0</v>
          </cell>
        </row>
        <row r="13553">
          <cell r="T13553" t="str">
            <v>zhizha</v>
          </cell>
          <cell r="AK13553" t="str">
            <v>Case Not Resolved</v>
          </cell>
          <cell r="AN13553">
            <v>0</v>
          </cell>
        </row>
        <row r="13554">
          <cell r="T13554" t="str">
            <v>xiaogren</v>
          </cell>
          <cell r="AK13554" t="str">
            <v>Case Not Resolved</v>
          </cell>
          <cell r="AN13554">
            <v>0</v>
          </cell>
        </row>
        <row r="13555">
          <cell r="T13555" t="str">
            <v>luyingao</v>
          </cell>
          <cell r="AK13555" t="str">
            <v>Case Not Resolved</v>
          </cell>
          <cell r="AN13555">
            <v>0</v>
          </cell>
        </row>
        <row r="13556">
          <cell r="T13556" t="str">
            <v>lnjn</v>
          </cell>
          <cell r="AK13556" t="str">
            <v>Not Available</v>
          </cell>
          <cell r="AN13556">
            <v>0</v>
          </cell>
        </row>
        <row r="13557">
          <cell r="T13557" t="str">
            <v>chilis</v>
          </cell>
          <cell r="AK13557" t="str">
            <v>Not Available</v>
          </cell>
          <cell r="AN13557">
            <v>0</v>
          </cell>
        </row>
        <row r="13558">
          <cell r="AK13558" t="str">
            <v>Case Not Resolved</v>
          </cell>
          <cell r="AN13558">
            <v>0</v>
          </cell>
        </row>
        <row r="13559">
          <cell r="T13559" t="str">
            <v>johnwals</v>
          </cell>
          <cell r="AK13559" t="str">
            <v>VAT Uploaded</v>
          </cell>
          <cell r="AN13559">
            <v>0</v>
          </cell>
        </row>
        <row r="13560">
          <cell r="T13560" t="str">
            <v>hashen</v>
          </cell>
          <cell r="AK13560" t="str">
            <v>Case Not Resolved</v>
          </cell>
          <cell r="AN13560">
            <v>0</v>
          </cell>
        </row>
        <row r="13561">
          <cell r="T13561" t="str">
            <v>mbbravo</v>
          </cell>
          <cell r="AK13561" t="str">
            <v>2019 UVN No Proof or Rejected</v>
          </cell>
          <cell r="AN13561">
            <v>0</v>
          </cell>
        </row>
        <row r="13562">
          <cell r="T13562" t="str">
            <v>johnwals</v>
          </cell>
          <cell r="AK13562" t="str">
            <v>VAT Uploaded</v>
          </cell>
          <cell r="AN13562">
            <v>0</v>
          </cell>
        </row>
        <row r="13563">
          <cell r="T13563" t="str">
            <v>johnwals</v>
          </cell>
          <cell r="AK13563" t="str">
            <v>Case Not Resolved</v>
          </cell>
          <cell r="AN13563">
            <v>0</v>
          </cell>
        </row>
        <row r="13564">
          <cell r="T13564" t="str">
            <v>mbbravo</v>
          </cell>
          <cell r="AK13564" t="str">
            <v>2019 UVN No Proof or Rejected</v>
          </cell>
          <cell r="AN13564">
            <v>0</v>
          </cell>
        </row>
        <row r="13565">
          <cell r="T13565" t="str">
            <v>mukimovt</v>
          </cell>
          <cell r="AK13565" t="str">
            <v>Waiting for proof</v>
          </cell>
          <cell r="AN13565">
            <v>0</v>
          </cell>
        </row>
        <row r="13566">
          <cell r="T13566" t="str">
            <v>wngmlu</v>
          </cell>
          <cell r="AK13566" t="str">
            <v>Case Not Resolved</v>
          </cell>
          <cell r="AN13566">
            <v>0</v>
          </cell>
        </row>
        <row r="13567">
          <cell r="T13567" t="str">
            <v>yuxiam</v>
          </cell>
          <cell r="AK13567" t="str">
            <v>Case Not Resolved</v>
          </cell>
          <cell r="AN13567">
            <v>0</v>
          </cell>
        </row>
        <row r="13568">
          <cell r="T13568" t="str">
            <v>yitingc</v>
          </cell>
          <cell r="AK13568" t="str">
            <v>Case Not Resolved</v>
          </cell>
          <cell r="AN13568">
            <v>0</v>
          </cell>
        </row>
        <row r="13569">
          <cell r="AK13569" t="str">
            <v>Case Not Resolved</v>
          </cell>
          <cell r="AN13569">
            <v>0</v>
          </cell>
        </row>
        <row r="13570">
          <cell r="T13570" t="str">
            <v>chiahsl</v>
          </cell>
          <cell r="AK13570" t="str">
            <v>2019 UVN Proof Provided</v>
          </cell>
          <cell r="AN13570">
            <v>0</v>
          </cell>
        </row>
        <row r="13571">
          <cell r="T13571" t="str">
            <v>johnwals</v>
          </cell>
          <cell r="AK13571" t="str">
            <v>VAT Uploaded</v>
          </cell>
          <cell r="AN13571">
            <v>0</v>
          </cell>
        </row>
        <row r="13572">
          <cell r="T13572" t="str">
            <v>liuwenyu</v>
          </cell>
          <cell r="AK13572" t="str">
            <v>Not Available</v>
          </cell>
          <cell r="AN13572">
            <v>0</v>
          </cell>
        </row>
        <row r="13573">
          <cell r="T13573" t="str">
            <v>qiweiyi</v>
          </cell>
          <cell r="AK13573" t="str">
            <v>Not Available</v>
          </cell>
          <cell r="AN13573">
            <v>0</v>
          </cell>
        </row>
        <row r="13574">
          <cell r="T13574" t="str">
            <v>zhaoyw</v>
          </cell>
          <cell r="AK13574" t="str">
            <v>Case Not Resolved</v>
          </cell>
          <cell r="AN13574">
            <v>1</v>
          </cell>
        </row>
        <row r="13575">
          <cell r="T13575" t="str">
            <v>ninagian</v>
          </cell>
          <cell r="AK13575" t="str">
            <v>Other VAT Question</v>
          </cell>
          <cell r="AN13575">
            <v>0</v>
          </cell>
        </row>
        <row r="13576">
          <cell r="T13576" t="str">
            <v>johnwals</v>
          </cell>
          <cell r="AK13576" t="str">
            <v>Case Not Resolved</v>
          </cell>
          <cell r="AN13576">
            <v>0</v>
          </cell>
        </row>
        <row r="13577">
          <cell r="T13577" t="str">
            <v>yuntang</v>
          </cell>
          <cell r="AK13577" t="str">
            <v>VAT Uploaded</v>
          </cell>
          <cell r="AN13577">
            <v>0</v>
          </cell>
        </row>
        <row r="13578">
          <cell r="T13578" t="str">
            <v>mbbravo</v>
          </cell>
          <cell r="AK13578" t="str">
            <v>Case Not Resolved</v>
          </cell>
          <cell r="AN13578">
            <v>1</v>
          </cell>
        </row>
        <row r="13579">
          <cell r="T13579" t="str">
            <v>wingkwal</v>
          </cell>
          <cell r="AK13579" t="str">
            <v>Case Not Resolved</v>
          </cell>
          <cell r="AN13579">
            <v>0</v>
          </cell>
        </row>
        <row r="13580">
          <cell r="T13580" t="str">
            <v>yitingc</v>
          </cell>
          <cell r="AK13580" t="str">
            <v>Case Not Resolved</v>
          </cell>
          <cell r="AN13580">
            <v>0</v>
          </cell>
        </row>
        <row r="13581">
          <cell r="T13581" t="str">
            <v>luyingao</v>
          </cell>
          <cell r="AK13581" t="str">
            <v>Case Not Resolved</v>
          </cell>
          <cell r="AN13581">
            <v>0</v>
          </cell>
        </row>
        <row r="13582">
          <cell r="T13582" t="str">
            <v>lisiqun</v>
          </cell>
          <cell r="AK13582" t="str">
            <v>Case Not Resolved</v>
          </cell>
          <cell r="AN13582">
            <v>0</v>
          </cell>
        </row>
        <row r="13583">
          <cell r="T13583" t="str">
            <v>yitingc</v>
          </cell>
          <cell r="AK13583" t="str">
            <v>Case Not Resolved</v>
          </cell>
          <cell r="AN13583">
            <v>0</v>
          </cell>
        </row>
        <row r="13584">
          <cell r="AK13584" t="str">
            <v>Case Not Resolved</v>
          </cell>
          <cell r="AN13584">
            <v>1</v>
          </cell>
        </row>
        <row r="13585">
          <cell r="AK13585" t="str">
            <v>2019 UVN Proof Provided</v>
          </cell>
          <cell r="AN13585">
            <v>0</v>
          </cell>
        </row>
        <row r="13586">
          <cell r="T13586" t="str">
            <v>chilis</v>
          </cell>
          <cell r="AK13586" t="str">
            <v>Not Available</v>
          </cell>
          <cell r="AN13586">
            <v>0</v>
          </cell>
        </row>
        <row r="13587">
          <cell r="AK13587" t="str">
            <v>2019 UVN Proof Provided</v>
          </cell>
          <cell r="AN13587">
            <v>0</v>
          </cell>
        </row>
        <row r="13588">
          <cell r="T13588" t="str">
            <v>johnwals</v>
          </cell>
          <cell r="AK13588" t="str">
            <v>Case Not Resolved</v>
          </cell>
          <cell r="AN13588">
            <v>0</v>
          </cell>
        </row>
        <row r="13589">
          <cell r="T13589" t="str">
            <v>johnwals</v>
          </cell>
          <cell r="AK13589" t="str">
            <v>Case Not Resolved</v>
          </cell>
          <cell r="AN13589">
            <v>0</v>
          </cell>
        </row>
        <row r="13590">
          <cell r="T13590" t="str">
            <v>johnwals</v>
          </cell>
          <cell r="AK13590" t="str">
            <v>Case Not Resolved</v>
          </cell>
          <cell r="AN13590">
            <v>0</v>
          </cell>
        </row>
        <row r="13591">
          <cell r="T13591" t="str">
            <v>mukimovt</v>
          </cell>
          <cell r="AK13591" t="str">
            <v>Giving up account</v>
          </cell>
          <cell r="AN13591">
            <v>0</v>
          </cell>
        </row>
        <row r="13592">
          <cell r="T13592" t="str">
            <v>hashen</v>
          </cell>
          <cell r="AK13592" t="str">
            <v>Case Not Resolved</v>
          </cell>
          <cell r="AN13592">
            <v>0</v>
          </cell>
        </row>
        <row r="13593">
          <cell r="T13593" t="str">
            <v>hashen</v>
          </cell>
          <cell r="AK13593" t="str">
            <v>Case Not Resolved</v>
          </cell>
          <cell r="AN13593">
            <v>0</v>
          </cell>
        </row>
        <row r="13594">
          <cell r="T13594" t="str">
            <v>yuntang</v>
          </cell>
          <cell r="AK13594" t="str">
            <v>Case Not Resolved</v>
          </cell>
          <cell r="AN13594">
            <v>0</v>
          </cell>
        </row>
        <row r="13595">
          <cell r="T13595" t="str">
            <v>yitingc</v>
          </cell>
          <cell r="AK13595" t="str">
            <v>Case Not Resolved</v>
          </cell>
          <cell r="AN13595">
            <v>0</v>
          </cell>
        </row>
        <row r="13596">
          <cell r="T13596" t="str">
            <v>wenzchen</v>
          </cell>
          <cell r="AK13596" t="str">
            <v>Not Available</v>
          </cell>
          <cell r="AN13596">
            <v>0</v>
          </cell>
        </row>
        <row r="13597">
          <cell r="AK13597" t="str">
            <v>Case Not Resolved</v>
          </cell>
          <cell r="AN13597">
            <v>1</v>
          </cell>
        </row>
        <row r="13598">
          <cell r="T13598" t="str">
            <v>lujang</v>
          </cell>
          <cell r="AK13598" t="str">
            <v>2019 UVN Proof Provided</v>
          </cell>
          <cell r="AN13598">
            <v>0</v>
          </cell>
        </row>
        <row r="13599">
          <cell r="T13599" t="str">
            <v>johnwals</v>
          </cell>
          <cell r="AK13599" t="str">
            <v>VAT Uploaded</v>
          </cell>
          <cell r="AN13599">
            <v>1</v>
          </cell>
        </row>
        <row r="13600">
          <cell r="T13600" t="str">
            <v>ninagian</v>
          </cell>
          <cell r="AK13600" t="str">
            <v>Other VAT Question</v>
          </cell>
          <cell r="AN13600">
            <v>0</v>
          </cell>
        </row>
        <row r="13601">
          <cell r="T13601" t="str">
            <v>mukimovt</v>
          </cell>
          <cell r="AK13601" t="str">
            <v>Other VAT Question</v>
          </cell>
          <cell r="AN13601">
            <v>0</v>
          </cell>
        </row>
        <row r="13602">
          <cell r="T13602" t="str">
            <v>hashen</v>
          </cell>
          <cell r="AK13602" t="str">
            <v>Case Not Resolved</v>
          </cell>
          <cell r="AN13602">
            <v>0</v>
          </cell>
        </row>
        <row r="13603">
          <cell r="T13603" t="str">
            <v>hashen</v>
          </cell>
          <cell r="AK13603" t="str">
            <v>Case Not Resolved</v>
          </cell>
          <cell r="AN13603">
            <v>0</v>
          </cell>
        </row>
        <row r="13604">
          <cell r="T13604" t="str">
            <v>johnwals</v>
          </cell>
          <cell r="AK13604" t="str">
            <v>Case Not Resolved</v>
          </cell>
          <cell r="AN13604">
            <v>0</v>
          </cell>
        </row>
        <row r="13605">
          <cell r="T13605" t="str">
            <v>matyldk</v>
          </cell>
          <cell r="AK13605" t="str">
            <v>Not Available</v>
          </cell>
          <cell r="AN13605">
            <v>0</v>
          </cell>
        </row>
        <row r="13606">
          <cell r="T13606" t="str">
            <v>chenhaiw</v>
          </cell>
          <cell r="AK13606" t="str">
            <v>Case Not Resolved</v>
          </cell>
          <cell r="AN13606">
            <v>0</v>
          </cell>
        </row>
        <row r="13607">
          <cell r="T13607" t="str">
            <v>hashen</v>
          </cell>
          <cell r="AK13607" t="str">
            <v>Case Not Resolved</v>
          </cell>
          <cell r="AN13607">
            <v>0</v>
          </cell>
        </row>
        <row r="13608">
          <cell r="T13608" t="str">
            <v>zhizha</v>
          </cell>
          <cell r="AK13608" t="str">
            <v>Case Not Resolved</v>
          </cell>
          <cell r="AN13608">
            <v>0</v>
          </cell>
        </row>
        <row r="13609">
          <cell r="T13609" t="str">
            <v>hashen</v>
          </cell>
          <cell r="AK13609" t="str">
            <v>Case Not Resolved</v>
          </cell>
          <cell r="AN13609">
            <v>0</v>
          </cell>
        </row>
        <row r="13610">
          <cell r="T13610" t="str">
            <v>yuxiam</v>
          </cell>
          <cell r="AK13610" t="str">
            <v>Case Not Resolved</v>
          </cell>
          <cell r="AN13610">
            <v>0</v>
          </cell>
        </row>
        <row r="13611">
          <cell r="T13611" t="str">
            <v>lisiqun</v>
          </cell>
          <cell r="AK13611" t="str">
            <v>Case Not Resolved</v>
          </cell>
          <cell r="AN13611">
            <v>0</v>
          </cell>
        </row>
        <row r="13612">
          <cell r="T13612" t="str">
            <v>yumengya</v>
          </cell>
          <cell r="AK13612" t="str">
            <v>2019 UVN Proof Provided</v>
          </cell>
          <cell r="AN13612">
            <v>0</v>
          </cell>
        </row>
        <row r="13613">
          <cell r="AK13613" t="str">
            <v>2019 UVN Proof Provided</v>
          </cell>
          <cell r="AN13613">
            <v>0</v>
          </cell>
        </row>
        <row r="13614">
          <cell r="AK13614" t="str">
            <v>Case Not Resolved</v>
          </cell>
          <cell r="AN13614">
            <v>1</v>
          </cell>
        </row>
        <row r="13615">
          <cell r="T13615" t="str">
            <v>liuwenyu</v>
          </cell>
          <cell r="AK13615" t="str">
            <v>2019 UVN Proof Provided</v>
          </cell>
          <cell r="AN13615">
            <v>0</v>
          </cell>
        </row>
        <row r="13616">
          <cell r="AK13616" t="str">
            <v>2019 UVN Proof Provided</v>
          </cell>
          <cell r="AN13616">
            <v>0</v>
          </cell>
        </row>
        <row r="13617">
          <cell r="T13617" t="str">
            <v>yuqhuang</v>
          </cell>
          <cell r="AK13617" t="str">
            <v>VISA / VISA Light Registered</v>
          </cell>
          <cell r="AN13617">
            <v>0</v>
          </cell>
        </row>
        <row r="13618">
          <cell r="T13618" t="str">
            <v>yitingc</v>
          </cell>
          <cell r="AK13618" t="str">
            <v>Case Not Resolved</v>
          </cell>
          <cell r="AN13618">
            <v>0</v>
          </cell>
        </row>
        <row r="13619">
          <cell r="T13619" t="str">
            <v>johnwals</v>
          </cell>
          <cell r="AK13619" t="str">
            <v>Case Not Resolved</v>
          </cell>
          <cell r="AN13619">
            <v>0</v>
          </cell>
        </row>
        <row r="13620">
          <cell r="T13620" t="str">
            <v>yitingc</v>
          </cell>
          <cell r="AK13620" t="str">
            <v>Case Not Resolved</v>
          </cell>
          <cell r="AN13620">
            <v>0</v>
          </cell>
        </row>
        <row r="13621">
          <cell r="T13621" t="str">
            <v>amzcri</v>
          </cell>
          <cell r="AK13621" t="str">
            <v>Other - No Applicable Reason Code</v>
          </cell>
          <cell r="AN13621">
            <v>0</v>
          </cell>
        </row>
        <row r="13622">
          <cell r="T13622" t="str">
            <v>yitingc</v>
          </cell>
          <cell r="AK13622" t="str">
            <v>Case Not Resolved</v>
          </cell>
          <cell r="AN13622">
            <v>0</v>
          </cell>
        </row>
        <row r="13623">
          <cell r="T13623" t="str">
            <v>hashen</v>
          </cell>
          <cell r="AK13623" t="str">
            <v>Case Not Resolved</v>
          </cell>
          <cell r="AN13623">
            <v>0</v>
          </cell>
        </row>
        <row r="13624">
          <cell r="AK13624" t="str">
            <v>2019 UVN No Proof or Rejected</v>
          </cell>
          <cell r="AN13624">
            <v>0</v>
          </cell>
        </row>
        <row r="13625">
          <cell r="T13625" t="str">
            <v>wingkwal</v>
          </cell>
          <cell r="AK13625" t="str">
            <v>Not Available</v>
          </cell>
          <cell r="AN13625">
            <v>0</v>
          </cell>
        </row>
        <row r="13626">
          <cell r="T13626" t="str">
            <v>zhaoyua</v>
          </cell>
          <cell r="AK13626" t="str">
            <v>Not Available</v>
          </cell>
          <cell r="AN13626">
            <v>0</v>
          </cell>
        </row>
        <row r="13627">
          <cell r="T13627" t="str">
            <v>wuying</v>
          </cell>
          <cell r="AK13627" t="str">
            <v>Not Available</v>
          </cell>
          <cell r="AN13627">
            <v>0</v>
          </cell>
        </row>
        <row r="13628">
          <cell r="T13628" t="str">
            <v>yumengya</v>
          </cell>
          <cell r="AK13628" t="str">
            <v>Not Available</v>
          </cell>
          <cell r="AN13628">
            <v>0</v>
          </cell>
        </row>
        <row r="13629">
          <cell r="T13629" t="str">
            <v>johnwals</v>
          </cell>
          <cell r="AK13629" t="str">
            <v>2019 UVN Proof Provided</v>
          </cell>
          <cell r="AN13629">
            <v>0</v>
          </cell>
        </row>
        <row r="13630">
          <cell r="T13630" t="str">
            <v>rabiv</v>
          </cell>
          <cell r="AK13630" t="str">
            <v>Giving up account</v>
          </cell>
          <cell r="AN13630">
            <v>0</v>
          </cell>
        </row>
        <row r="13631">
          <cell r="T13631" t="str">
            <v>johnwals</v>
          </cell>
          <cell r="AK13631" t="str">
            <v>Case Not Resolved</v>
          </cell>
          <cell r="AN13631">
            <v>0</v>
          </cell>
        </row>
        <row r="13632">
          <cell r="T13632" t="str">
            <v>mukimovt</v>
          </cell>
          <cell r="AK13632" t="str">
            <v>Giving up account</v>
          </cell>
          <cell r="AN13632">
            <v>0</v>
          </cell>
        </row>
        <row r="13633">
          <cell r="T13633" t="str">
            <v>mbbravo</v>
          </cell>
          <cell r="AK13633" t="str">
            <v>2019 UVN No Proof or Rejected</v>
          </cell>
          <cell r="AN13633">
            <v>0</v>
          </cell>
        </row>
        <row r="13634">
          <cell r="T13634" t="str">
            <v>yuxiam</v>
          </cell>
          <cell r="AK13634" t="str">
            <v>Case Not Resolved</v>
          </cell>
          <cell r="AN13634">
            <v>0</v>
          </cell>
        </row>
        <row r="13635">
          <cell r="T13635" t="str">
            <v>lnjn</v>
          </cell>
          <cell r="AK13635" t="str">
            <v>Case Not Resolved</v>
          </cell>
          <cell r="AN13635">
            <v>1</v>
          </cell>
        </row>
        <row r="13636">
          <cell r="T13636" t="str">
            <v>yuntang</v>
          </cell>
          <cell r="AK13636" t="str">
            <v>Case Not Resolved</v>
          </cell>
          <cell r="AN13636">
            <v>0</v>
          </cell>
        </row>
        <row r="13637">
          <cell r="T13637" t="str">
            <v>hashen</v>
          </cell>
          <cell r="AK13637" t="str">
            <v>VAT Uploaded</v>
          </cell>
          <cell r="AN13637">
            <v>0</v>
          </cell>
        </row>
        <row r="13638">
          <cell r="T13638" t="str">
            <v>yitingc</v>
          </cell>
          <cell r="AK13638" t="str">
            <v>Case Not Resolved</v>
          </cell>
          <cell r="AN13638">
            <v>0</v>
          </cell>
        </row>
        <row r="13639">
          <cell r="T13639" t="str">
            <v>yuxiam</v>
          </cell>
          <cell r="AK13639" t="str">
            <v>Case Not Resolved</v>
          </cell>
          <cell r="AN13639">
            <v>0</v>
          </cell>
        </row>
        <row r="13640">
          <cell r="T13640" t="str">
            <v>yitingc</v>
          </cell>
          <cell r="AK13640" t="str">
            <v>Case Not Resolved</v>
          </cell>
          <cell r="AN13640">
            <v>0</v>
          </cell>
        </row>
        <row r="13641">
          <cell r="T13641" t="str">
            <v>yitingc</v>
          </cell>
          <cell r="AK13641" t="str">
            <v>Case Not Resolved</v>
          </cell>
          <cell r="AN13641">
            <v>0</v>
          </cell>
        </row>
        <row r="13642">
          <cell r="T13642" t="str">
            <v>xinru</v>
          </cell>
          <cell r="AK13642" t="str">
            <v>Not Available</v>
          </cell>
          <cell r="AN13642">
            <v>0</v>
          </cell>
        </row>
        <row r="13643">
          <cell r="AK13643" t="str">
            <v>2019 UVN Proof Provided</v>
          </cell>
          <cell r="AN13643">
            <v>0</v>
          </cell>
        </row>
        <row r="13644">
          <cell r="T13644" t="str">
            <v>johnwals</v>
          </cell>
          <cell r="AK13644" t="str">
            <v>Case Not Resolved</v>
          </cell>
          <cell r="AN13644">
            <v>0</v>
          </cell>
        </row>
        <row r="13645">
          <cell r="T13645" t="str">
            <v>johnwals</v>
          </cell>
          <cell r="AK13645" t="str">
            <v>Valid proof provided</v>
          </cell>
          <cell r="AN13645">
            <v>0</v>
          </cell>
        </row>
        <row r="13646">
          <cell r="T13646" t="str">
            <v>hashen</v>
          </cell>
          <cell r="AK13646" t="str">
            <v>Case Not Resolved</v>
          </cell>
          <cell r="AN13646">
            <v>0</v>
          </cell>
        </row>
        <row r="13647">
          <cell r="T13647" t="str">
            <v>yuxiam</v>
          </cell>
          <cell r="AK13647" t="str">
            <v>Case Not Resolved</v>
          </cell>
          <cell r="AN13647">
            <v>0</v>
          </cell>
        </row>
        <row r="13648">
          <cell r="T13648" t="str">
            <v>yitingc</v>
          </cell>
          <cell r="AK13648" t="str">
            <v>Case Not Resolved</v>
          </cell>
          <cell r="AN13648">
            <v>0</v>
          </cell>
        </row>
        <row r="13649">
          <cell r="T13649" t="str">
            <v>immatte</v>
          </cell>
          <cell r="AK13649" t="str">
            <v>Waiting for proof</v>
          </cell>
          <cell r="AN13649">
            <v>0</v>
          </cell>
        </row>
        <row r="13650">
          <cell r="T13650" t="str">
            <v>yuxiam</v>
          </cell>
          <cell r="AK13650" t="str">
            <v>Case Not Resolved</v>
          </cell>
          <cell r="AN13650">
            <v>0</v>
          </cell>
        </row>
        <row r="13651">
          <cell r="T13651" t="str">
            <v>qiweiyi</v>
          </cell>
          <cell r="AK13651" t="str">
            <v>Not Available</v>
          </cell>
          <cell r="AN13651">
            <v>0</v>
          </cell>
        </row>
        <row r="13652">
          <cell r="T13652" t="str">
            <v>johnwals</v>
          </cell>
          <cell r="AK13652" t="str">
            <v>Case Not Resolved</v>
          </cell>
          <cell r="AN13652">
            <v>0</v>
          </cell>
        </row>
        <row r="13653">
          <cell r="T13653" t="str">
            <v>corkeryr</v>
          </cell>
          <cell r="AK13653" t="str">
            <v>2019 UVN No Proof or Rejected</v>
          </cell>
          <cell r="AN13653">
            <v>0</v>
          </cell>
        </row>
        <row r="13654">
          <cell r="T13654" t="str">
            <v>mbbravo</v>
          </cell>
          <cell r="AK13654" t="str">
            <v>2019 UVN Proof Provided</v>
          </cell>
          <cell r="AN13654">
            <v>0</v>
          </cell>
        </row>
        <row r="13655">
          <cell r="T13655" t="str">
            <v>soriniss</v>
          </cell>
          <cell r="AK13655" t="str">
            <v>Non Merch@ Issue (transfer or refer to correct dept)</v>
          </cell>
          <cell r="AN13655">
            <v>0</v>
          </cell>
        </row>
        <row r="13656">
          <cell r="T13656" t="str">
            <v>hashen</v>
          </cell>
          <cell r="AK13656" t="str">
            <v>Case Not Resolved</v>
          </cell>
          <cell r="AN13656">
            <v>0</v>
          </cell>
        </row>
        <row r="13657">
          <cell r="T13657" t="str">
            <v>hashen</v>
          </cell>
          <cell r="AK13657" t="str">
            <v>Case Not Resolved</v>
          </cell>
          <cell r="AN13657">
            <v>0</v>
          </cell>
        </row>
        <row r="13658">
          <cell r="T13658" t="str">
            <v>wngmlu</v>
          </cell>
          <cell r="AK13658" t="str">
            <v>Case Not Resolved</v>
          </cell>
          <cell r="AN13658">
            <v>0</v>
          </cell>
        </row>
        <row r="13659">
          <cell r="T13659" t="str">
            <v>corkeryr</v>
          </cell>
          <cell r="AK13659" t="str">
            <v>Unresponsive Seller</v>
          </cell>
          <cell r="AN13659">
            <v>0</v>
          </cell>
        </row>
        <row r="13660">
          <cell r="T13660" t="str">
            <v>chiahsl</v>
          </cell>
          <cell r="AK13660" t="str">
            <v>Case Not Resolved</v>
          </cell>
          <cell r="AN13660">
            <v>0</v>
          </cell>
        </row>
        <row r="13661">
          <cell r="T13661" t="str">
            <v>immatte</v>
          </cell>
          <cell r="AK13661" t="str">
            <v>Other - No Applicable Reason Code</v>
          </cell>
          <cell r="AN13661">
            <v>0</v>
          </cell>
        </row>
        <row r="13662">
          <cell r="T13662" t="str">
            <v>yitingc</v>
          </cell>
          <cell r="AK13662" t="str">
            <v>Case Not Resolved</v>
          </cell>
          <cell r="AN13662">
            <v>0</v>
          </cell>
        </row>
        <row r="13663">
          <cell r="AK13663" t="str">
            <v>Case Not Resolved</v>
          </cell>
          <cell r="AN13663">
            <v>0</v>
          </cell>
        </row>
        <row r="13664">
          <cell r="AK13664" t="str">
            <v>Case Not Resolved</v>
          </cell>
          <cell r="AN13664">
            <v>1</v>
          </cell>
        </row>
        <row r="13665">
          <cell r="AK13665" t="str">
            <v>Case Not Resolved</v>
          </cell>
          <cell r="AN13665">
            <v>0</v>
          </cell>
        </row>
        <row r="13666">
          <cell r="T13666" t="str">
            <v>wenzchen</v>
          </cell>
          <cell r="AK13666" t="str">
            <v>Not Available</v>
          </cell>
          <cell r="AN13666">
            <v>0</v>
          </cell>
        </row>
        <row r="13667">
          <cell r="T13667" t="str">
            <v>johnwals</v>
          </cell>
          <cell r="AK13667" t="str">
            <v>VAT Uploaded</v>
          </cell>
          <cell r="AN13667">
            <v>0</v>
          </cell>
        </row>
        <row r="13668">
          <cell r="AK13668" t="str">
            <v>Case Not Resolved</v>
          </cell>
          <cell r="AN13668">
            <v>1</v>
          </cell>
        </row>
        <row r="13669">
          <cell r="T13669" t="str">
            <v>johnwals</v>
          </cell>
          <cell r="AK13669" t="str">
            <v>Case Not Resolved</v>
          </cell>
          <cell r="AN13669">
            <v>0</v>
          </cell>
        </row>
        <row r="13670">
          <cell r="T13670" t="str">
            <v>mbbravo</v>
          </cell>
          <cell r="AK13670" t="str">
            <v>2019 UVN No Proof or Rejected</v>
          </cell>
          <cell r="AN13670">
            <v>0</v>
          </cell>
        </row>
        <row r="13671">
          <cell r="T13671" t="str">
            <v>cillianc</v>
          </cell>
          <cell r="AK13671" t="str">
            <v>2019 UVN No Proof or Rejected</v>
          </cell>
          <cell r="AN13671">
            <v>0</v>
          </cell>
        </row>
        <row r="13672">
          <cell r="T13672" t="str">
            <v>wngmlu</v>
          </cell>
          <cell r="AK13672" t="str">
            <v>Waiting for proof</v>
          </cell>
          <cell r="AN13672">
            <v>0</v>
          </cell>
        </row>
        <row r="13673">
          <cell r="T13673" t="str">
            <v>johnwals</v>
          </cell>
          <cell r="AK13673" t="str">
            <v>Case Not Resolved</v>
          </cell>
          <cell r="AN13673">
            <v>0</v>
          </cell>
        </row>
        <row r="13674">
          <cell r="T13674" t="str">
            <v>yuxiam</v>
          </cell>
          <cell r="AK13674" t="str">
            <v>Case Not Resolved</v>
          </cell>
          <cell r="AN13674">
            <v>0</v>
          </cell>
        </row>
        <row r="13675">
          <cell r="T13675" t="str">
            <v>yuxiam</v>
          </cell>
          <cell r="AK13675" t="str">
            <v>Case Not Resolved</v>
          </cell>
          <cell r="AN13675">
            <v>0</v>
          </cell>
        </row>
        <row r="13676">
          <cell r="T13676" t="str">
            <v>yuxiam</v>
          </cell>
          <cell r="AK13676" t="str">
            <v>Case Not Resolved</v>
          </cell>
          <cell r="AN13676">
            <v>0</v>
          </cell>
        </row>
        <row r="13677">
          <cell r="T13677" t="str">
            <v>myilun</v>
          </cell>
          <cell r="AK13677" t="str">
            <v>Not Available</v>
          </cell>
          <cell r="AN13677">
            <v>0</v>
          </cell>
        </row>
        <row r="13678">
          <cell r="T13678" t="str">
            <v>sunhengy</v>
          </cell>
          <cell r="AK13678" t="str">
            <v>Not Available</v>
          </cell>
          <cell r="AN13678">
            <v>0</v>
          </cell>
        </row>
        <row r="13679">
          <cell r="T13679" t="str">
            <v>wanjiali</v>
          </cell>
          <cell r="AK13679" t="str">
            <v>Not Available</v>
          </cell>
          <cell r="AN13679">
            <v>0</v>
          </cell>
        </row>
        <row r="13680">
          <cell r="T13680" t="str">
            <v>corkeryr</v>
          </cell>
          <cell r="AK13680" t="str">
            <v>2019 UVN Proof Provided</v>
          </cell>
          <cell r="AN13680">
            <v>0</v>
          </cell>
        </row>
        <row r="13681">
          <cell r="AK13681" t="str">
            <v>Case Not Resolved</v>
          </cell>
          <cell r="AN13681">
            <v>0</v>
          </cell>
        </row>
        <row r="13682">
          <cell r="T13682" t="str">
            <v>mukimovt</v>
          </cell>
          <cell r="AK13682" t="str">
            <v>2019 UVN No Proof or Rejected</v>
          </cell>
          <cell r="AN13682">
            <v>0</v>
          </cell>
        </row>
        <row r="13683">
          <cell r="T13683" t="str">
            <v>johnwals</v>
          </cell>
          <cell r="AK13683" t="str">
            <v>Case Not Resolved</v>
          </cell>
          <cell r="AN13683">
            <v>0</v>
          </cell>
        </row>
        <row r="13684">
          <cell r="T13684" t="str">
            <v>johnwals</v>
          </cell>
          <cell r="AK13684" t="str">
            <v>Case Not Resolved</v>
          </cell>
          <cell r="AN13684">
            <v>0</v>
          </cell>
        </row>
        <row r="13685">
          <cell r="AK13685" t="str">
            <v>2019 UVN No Proof or Rejected</v>
          </cell>
          <cell r="AN13685">
            <v>0</v>
          </cell>
        </row>
        <row r="13686">
          <cell r="T13686" t="str">
            <v>mbbravo</v>
          </cell>
          <cell r="AK13686" t="str">
            <v>2019 UVN No Proof or Rejected</v>
          </cell>
          <cell r="AN13686">
            <v>0</v>
          </cell>
        </row>
        <row r="13687">
          <cell r="T13687" t="str">
            <v>hashen</v>
          </cell>
          <cell r="AK13687" t="str">
            <v>Case Not Resolved</v>
          </cell>
          <cell r="AN13687">
            <v>0</v>
          </cell>
        </row>
        <row r="13688">
          <cell r="T13688" t="str">
            <v>yumengya</v>
          </cell>
          <cell r="AK13688" t="str">
            <v>Case Not Resolved</v>
          </cell>
          <cell r="AN13688">
            <v>0</v>
          </cell>
        </row>
        <row r="13689">
          <cell r="T13689" t="str">
            <v>zhizha</v>
          </cell>
          <cell r="AK13689" t="str">
            <v>Case Not Resolved</v>
          </cell>
          <cell r="AN13689">
            <v>0</v>
          </cell>
        </row>
        <row r="13690">
          <cell r="T13690" t="str">
            <v>yumengya</v>
          </cell>
          <cell r="AK13690" t="str">
            <v>Case Not Resolved</v>
          </cell>
          <cell r="AN13690">
            <v>0</v>
          </cell>
        </row>
        <row r="13691">
          <cell r="T13691" t="str">
            <v>yitingc</v>
          </cell>
          <cell r="AK13691" t="str">
            <v>Case Not Resolved</v>
          </cell>
          <cell r="AN13691">
            <v>0</v>
          </cell>
        </row>
        <row r="13692">
          <cell r="T13692" t="str">
            <v>rabiv</v>
          </cell>
          <cell r="AK13692" t="str">
            <v>Other - No Applicable Reason Code</v>
          </cell>
          <cell r="AN13692">
            <v>0</v>
          </cell>
        </row>
        <row r="13693">
          <cell r="T13693" t="str">
            <v>wenzchen</v>
          </cell>
          <cell r="AK13693" t="str">
            <v>Not Available</v>
          </cell>
          <cell r="AN13693">
            <v>0</v>
          </cell>
        </row>
        <row r="13694">
          <cell r="AK13694" t="str">
            <v>Case Not Resolved</v>
          </cell>
          <cell r="AN13694">
            <v>0</v>
          </cell>
        </row>
        <row r="13695">
          <cell r="T13695" t="str">
            <v>liuwenyu</v>
          </cell>
          <cell r="AK13695" t="str">
            <v>2019 UVN Proof Provided</v>
          </cell>
          <cell r="AN13695">
            <v>1</v>
          </cell>
        </row>
        <row r="13696">
          <cell r="T13696" t="str">
            <v>ouyangl</v>
          </cell>
          <cell r="AK13696" t="str">
            <v>Not Available</v>
          </cell>
          <cell r="AN13696">
            <v>0</v>
          </cell>
        </row>
        <row r="13697">
          <cell r="T13697" t="str">
            <v>mukimovt</v>
          </cell>
          <cell r="AK13697" t="str">
            <v>Other VAT Question</v>
          </cell>
          <cell r="AN13697">
            <v>0</v>
          </cell>
        </row>
        <row r="13698">
          <cell r="T13698" t="str">
            <v>johnwals</v>
          </cell>
          <cell r="AK13698" t="str">
            <v>Unresponsive Seller</v>
          </cell>
          <cell r="AN13698">
            <v>0</v>
          </cell>
        </row>
        <row r="13699">
          <cell r="T13699" t="str">
            <v>rabiv</v>
          </cell>
          <cell r="AK13699" t="str">
            <v>Waiting for proof</v>
          </cell>
          <cell r="AN13699">
            <v>0</v>
          </cell>
        </row>
        <row r="13700">
          <cell r="T13700" t="str">
            <v>johnwals</v>
          </cell>
          <cell r="AK13700" t="str">
            <v>Unresponsive Seller</v>
          </cell>
          <cell r="AN13700">
            <v>0</v>
          </cell>
        </row>
        <row r="13701">
          <cell r="T13701" t="str">
            <v>johnwals</v>
          </cell>
          <cell r="AK13701" t="str">
            <v>Unresponsive Seller</v>
          </cell>
          <cell r="AN13701">
            <v>0</v>
          </cell>
        </row>
        <row r="13702">
          <cell r="T13702" t="str">
            <v>hashen</v>
          </cell>
          <cell r="AK13702" t="str">
            <v>Case Not Resolved</v>
          </cell>
          <cell r="AN13702">
            <v>0</v>
          </cell>
        </row>
        <row r="13703">
          <cell r="T13703" t="str">
            <v>hashen</v>
          </cell>
          <cell r="AK13703" t="str">
            <v>Case Not Resolved</v>
          </cell>
          <cell r="AN13703">
            <v>0</v>
          </cell>
        </row>
        <row r="13704">
          <cell r="T13704" t="str">
            <v>wngmlu</v>
          </cell>
          <cell r="AK13704" t="str">
            <v>Case Not Resolved</v>
          </cell>
          <cell r="AN13704">
            <v>0</v>
          </cell>
        </row>
        <row r="13705">
          <cell r="T13705" t="str">
            <v>yitingc</v>
          </cell>
          <cell r="AK13705" t="str">
            <v>Case Not Resolved</v>
          </cell>
          <cell r="AN13705">
            <v>0</v>
          </cell>
        </row>
        <row r="13706">
          <cell r="T13706" t="str">
            <v>lnjn</v>
          </cell>
          <cell r="AK13706" t="str">
            <v>Case Not Resolved</v>
          </cell>
          <cell r="AN13706">
            <v>1</v>
          </cell>
        </row>
        <row r="13707">
          <cell r="T13707" t="str">
            <v>xiaogren</v>
          </cell>
          <cell r="AK13707" t="str">
            <v>Case Not Resolved</v>
          </cell>
          <cell r="AN13707">
            <v>0</v>
          </cell>
        </row>
        <row r="13708">
          <cell r="T13708" t="str">
            <v>lujang</v>
          </cell>
          <cell r="AK13708" t="str">
            <v>Not Available</v>
          </cell>
          <cell r="AN13708">
            <v>0</v>
          </cell>
        </row>
        <row r="13709">
          <cell r="AK13709" t="str">
            <v>Case Not Resolved</v>
          </cell>
          <cell r="AN13709">
            <v>0</v>
          </cell>
        </row>
        <row r="13710">
          <cell r="AK13710" t="str">
            <v>2019 UVN Proof Provided</v>
          </cell>
          <cell r="AN13710">
            <v>0</v>
          </cell>
        </row>
        <row r="13711">
          <cell r="AK13711" t="str">
            <v>2019 UVN Proof Provided</v>
          </cell>
          <cell r="AN13711">
            <v>0</v>
          </cell>
        </row>
        <row r="13712">
          <cell r="T13712" t="str">
            <v>mbbravo</v>
          </cell>
          <cell r="AK13712" t="str">
            <v>VAT Uploaded</v>
          </cell>
          <cell r="AN13712">
            <v>0</v>
          </cell>
        </row>
        <row r="13713">
          <cell r="T13713" t="str">
            <v>johnwals</v>
          </cell>
          <cell r="AK13713" t="str">
            <v>Unresponsive Seller</v>
          </cell>
          <cell r="AN13713">
            <v>0</v>
          </cell>
        </row>
        <row r="13714">
          <cell r="T13714" t="str">
            <v>johnwals</v>
          </cell>
          <cell r="AK13714" t="str">
            <v>Case Not Resolved</v>
          </cell>
          <cell r="AN13714">
            <v>0</v>
          </cell>
        </row>
        <row r="13715">
          <cell r="T13715" t="str">
            <v>hashen</v>
          </cell>
          <cell r="AK13715" t="str">
            <v>Case Not Resolved</v>
          </cell>
          <cell r="AN13715">
            <v>0</v>
          </cell>
        </row>
        <row r="13716">
          <cell r="T13716" t="str">
            <v>wingkwal</v>
          </cell>
          <cell r="AK13716" t="str">
            <v>Case Not Resolved</v>
          </cell>
          <cell r="AN13716">
            <v>0</v>
          </cell>
        </row>
        <row r="13717">
          <cell r="T13717" t="str">
            <v>chenhaiw</v>
          </cell>
          <cell r="AK13717" t="str">
            <v>Case Not Resolved</v>
          </cell>
          <cell r="AN13717">
            <v>0</v>
          </cell>
        </row>
        <row r="13718">
          <cell r="T13718" t="str">
            <v>zhaoyw</v>
          </cell>
          <cell r="AK13718" t="str">
            <v>Other VAT Question</v>
          </cell>
          <cell r="AN13718">
            <v>0</v>
          </cell>
        </row>
        <row r="13719">
          <cell r="T13719" t="str">
            <v>yitingc</v>
          </cell>
          <cell r="AK13719" t="str">
            <v>Case Not Resolved</v>
          </cell>
          <cell r="AN13719">
            <v>0</v>
          </cell>
        </row>
        <row r="13720">
          <cell r="T13720" t="str">
            <v>yitingc</v>
          </cell>
          <cell r="AK13720" t="str">
            <v>Case Not Resolved</v>
          </cell>
          <cell r="AN13720">
            <v>0</v>
          </cell>
        </row>
        <row r="13721">
          <cell r="T13721" t="str">
            <v>yuxiam</v>
          </cell>
          <cell r="AK13721" t="str">
            <v>Case Not Resolved</v>
          </cell>
          <cell r="AN13721">
            <v>0</v>
          </cell>
        </row>
        <row r="13722">
          <cell r="T13722" t="str">
            <v>wenzchen</v>
          </cell>
          <cell r="AK13722" t="str">
            <v>Not Available</v>
          </cell>
          <cell r="AN13722">
            <v>0</v>
          </cell>
        </row>
        <row r="13723">
          <cell r="T13723" t="str">
            <v>lnjn</v>
          </cell>
          <cell r="AK13723" t="str">
            <v>2019 UVN Proof Provided</v>
          </cell>
          <cell r="AN13723">
            <v>0</v>
          </cell>
        </row>
        <row r="13724">
          <cell r="T13724" t="str">
            <v>corkeryr</v>
          </cell>
          <cell r="AK13724" t="str">
            <v>VAT Uploaded</v>
          </cell>
          <cell r="AN13724">
            <v>0</v>
          </cell>
        </row>
        <row r="13725">
          <cell r="T13725" t="str">
            <v>jinqin</v>
          </cell>
          <cell r="AK13725" t="str">
            <v>Not Available</v>
          </cell>
          <cell r="AN13725">
            <v>0</v>
          </cell>
        </row>
        <row r="13726">
          <cell r="T13726" t="str">
            <v>rabiv</v>
          </cell>
          <cell r="AK13726" t="str">
            <v>Giving up account</v>
          </cell>
          <cell r="AN13726">
            <v>0</v>
          </cell>
        </row>
        <row r="13727">
          <cell r="T13727" t="str">
            <v>johnwals</v>
          </cell>
          <cell r="AK13727" t="str">
            <v>Case Not Resolved</v>
          </cell>
          <cell r="AN13727">
            <v>0</v>
          </cell>
        </row>
        <row r="13728">
          <cell r="T13728" t="str">
            <v>mbbravo</v>
          </cell>
          <cell r="AK13728" t="str">
            <v>Waiting for proof</v>
          </cell>
          <cell r="AN13728">
            <v>0</v>
          </cell>
        </row>
        <row r="13729">
          <cell r="T13729" t="str">
            <v>mukimovt</v>
          </cell>
          <cell r="AK13729" t="str">
            <v>Waiting for proof</v>
          </cell>
          <cell r="AN13729">
            <v>0</v>
          </cell>
        </row>
        <row r="13730">
          <cell r="T13730" t="str">
            <v>mbbravo</v>
          </cell>
          <cell r="AK13730" t="str">
            <v>2019 UVN No Proof or Rejected</v>
          </cell>
          <cell r="AN13730">
            <v>0</v>
          </cell>
        </row>
        <row r="13731">
          <cell r="T13731" t="str">
            <v>hashen</v>
          </cell>
          <cell r="AK13731" t="str">
            <v>Case Not Resolved</v>
          </cell>
          <cell r="AN13731">
            <v>0</v>
          </cell>
        </row>
        <row r="13732">
          <cell r="T13732" t="str">
            <v>hashen</v>
          </cell>
          <cell r="AK13732" t="str">
            <v>Case Not Resolved</v>
          </cell>
          <cell r="AN13732">
            <v>0</v>
          </cell>
        </row>
        <row r="13733">
          <cell r="T13733" t="str">
            <v>matyldk</v>
          </cell>
          <cell r="AK13733" t="str">
            <v>Not Available</v>
          </cell>
          <cell r="AN13733">
            <v>0</v>
          </cell>
        </row>
        <row r="13734">
          <cell r="T13734" t="str">
            <v>chenhaiw</v>
          </cell>
          <cell r="AK13734" t="str">
            <v>Case Not Resolved</v>
          </cell>
          <cell r="AN13734">
            <v>0</v>
          </cell>
        </row>
        <row r="13735">
          <cell r="T13735" t="str">
            <v>wingkwal</v>
          </cell>
          <cell r="AK13735" t="str">
            <v>Case Not Resolved</v>
          </cell>
          <cell r="AN13735">
            <v>0</v>
          </cell>
        </row>
        <row r="13736">
          <cell r="T13736" t="str">
            <v>yitingc</v>
          </cell>
          <cell r="AK13736" t="str">
            <v>Case Not Resolved</v>
          </cell>
          <cell r="AN13736">
            <v>0</v>
          </cell>
        </row>
        <row r="13737">
          <cell r="T13737" t="str">
            <v>lisiqun</v>
          </cell>
          <cell r="AK13737" t="str">
            <v>Case Not Resolved</v>
          </cell>
          <cell r="AN13737">
            <v>0</v>
          </cell>
        </row>
        <row r="13738">
          <cell r="T13738" t="str">
            <v>myilun</v>
          </cell>
          <cell r="AK13738" t="str">
            <v>Not Available</v>
          </cell>
          <cell r="AN13738">
            <v>0</v>
          </cell>
        </row>
        <row r="13739">
          <cell r="T13739" t="str">
            <v>yumengya</v>
          </cell>
          <cell r="AK13739" t="str">
            <v>Not Available</v>
          </cell>
          <cell r="AN13739">
            <v>0</v>
          </cell>
        </row>
        <row r="13740">
          <cell r="T13740" t="str">
            <v>wuying</v>
          </cell>
          <cell r="AK13740" t="str">
            <v>Not Available</v>
          </cell>
          <cell r="AN13740">
            <v>0</v>
          </cell>
        </row>
        <row r="13741">
          <cell r="AK13741" t="str">
            <v>Case Not Resolved</v>
          </cell>
          <cell r="AN13741">
            <v>1</v>
          </cell>
        </row>
        <row r="13742">
          <cell r="T13742" t="str">
            <v>johnwals</v>
          </cell>
          <cell r="AK13742" t="str">
            <v>Case Not Resolved</v>
          </cell>
          <cell r="AN13742">
            <v>0</v>
          </cell>
        </row>
        <row r="13743">
          <cell r="T13743" t="str">
            <v>johnwals</v>
          </cell>
          <cell r="AK13743" t="str">
            <v>2019 UVN No Proof or Rejected</v>
          </cell>
          <cell r="AN13743">
            <v>0</v>
          </cell>
        </row>
        <row r="13744">
          <cell r="T13744" t="str">
            <v>johnwals</v>
          </cell>
          <cell r="AK13744" t="str">
            <v>VAT Uploaded</v>
          </cell>
          <cell r="AN13744">
            <v>0</v>
          </cell>
        </row>
        <row r="13745">
          <cell r="T13745" t="str">
            <v>corkeryr</v>
          </cell>
          <cell r="AK13745" t="str">
            <v>2019 UVN No Proof or Rejected</v>
          </cell>
          <cell r="AN13745">
            <v>0</v>
          </cell>
        </row>
        <row r="13746">
          <cell r="T13746" t="str">
            <v>mbbravo</v>
          </cell>
          <cell r="AK13746" t="str">
            <v>2019 UVN No Proof or Rejected</v>
          </cell>
          <cell r="AN13746">
            <v>0</v>
          </cell>
        </row>
        <row r="13747">
          <cell r="AK13747" t="str">
            <v>Case Not Resolved</v>
          </cell>
          <cell r="AN13747">
            <v>0</v>
          </cell>
        </row>
        <row r="13748">
          <cell r="T13748" t="str">
            <v>hashen</v>
          </cell>
          <cell r="AK13748" t="str">
            <v>Case Not Resolved</v>
          </cell>
          <cell r="AN13748">
            <v>0</v>
          </cell>
        </row>
        <row r="13749">
          <cell r="T13749" t="str">
            <v>ddanma</v>
          </cell>
          <cell r="AK13749" t="str">
            <v>Case Not Resolved</v>
          </cell>
          <cell r="AN13749">
            <v>0</v>
          </cell>
        </row>
        <row r="13750">
          <cell r="T13750" t="str">
            <v>mbbravo</v>
          </cell>
          <cell r="AK13750" t="str">
            <v>Case Not Resolved</v>
          </cell>
          <cell r="AN13750">
            <v>1</v>
          </cell>
        </row>
        <row r="13751">
          <cell r="T13751" t="str">
            <v>yitingc</v>
          </cell>
          <cell r="AK13751" t="str">
            <v>Case Not Resolved</v>
          </cell>
          <cell r="AN13751">
            <v>0</v>
          </cell>
        </row>
        <row r="13752">
          <cell r="T13752" t="str">
            <v>johnwals</v>
          </cell>
          <cell r="AK13752" t="str">
            <v>Case Not Resolved</v>
          </cell>
          <cell r="AN13752">
            <v>0</v>
          </cell>
        </row>
        <row r="13753">
          <cell r="T13753" t="str">
            <v>lisiqun</v>
          </cell>
          <cell r="AK13753" t="str">
            <v>Case Not Resolved</v>
          </cell>
          <cell r="AN13753">
            <v>0</v>
          </cell>
        </row>
        <row r="13754">
          <cell r="T13754" t="str">
            <v>yitingc</v>
          </cell>
          <cell r="AK13754" t="str">
            <v>Case Not Resolved</v>
          </cell>
          <cell r="AN13754">
            <v>0</v>
          </cell>
        </row>
        <row r="13755">
          <cell r="T13755" t="str">
            <v>lujang</v>
          </cell>
          <cell r="AK13755" t="str">
            <v>Case Not Resolved</v>
          </cell>
          <cell r="AN13755">
            <v>0</v>
          </cell>
        </row>
        <row r="13756">
          <cell r="T13756" t="str">
            <v>xiaogren</v>
          </cell>
          <cell r="AK13756" t="str">
            <v>Case Not Resolved</v>
          </cell>
          <cell r="AN13756">
            <v>0</v>
          </cell>
        </row>
        <row r="13757">
          <cell r="T13757" t="str">
            <v>yuxiam</v>
          </cell>
          <cell r="AK13757" t="str">
            <v>Case Not Resolved</v>
          </cell>
          <cell r="AN13757">
            <v>0</v>
          </cell>
        </row>
        <row r="13758">
          <cell r="T13758" t="str">
            <v>yitingc</v>
          </cell>
          <cell r="AK13758" t="str">
            <v>Case Not Resolved</v>
          </cell>
          <cell r="AN13758">
            <v>0</v>
          </cell>
        </row>
        <row r="13759">
          <cell r="T13759" t="str">
            <v>lisiqun</v>
          </cell>
          <cell r="AK13759" t="str">
            <v>Case Not Resolved</v>
          </cell>
          <cell r="AN13759">
            <v>0</v>
          </cell>
        </row>
        <row r="13760">
          <cell r="T13760" t="str">
            <v>liuwenyu</v>
          </cell>
          <cell r="AK13760" t="str">
            <v>Not Available</v>
          </cell>
          <cell r="AN13760">
            <v>0</v>
          </cell>
        </row>
        <row r="13761">
          <cell r="AK13761" t="str">
            <v>Case Not Resolved</v>
          </cell>
          <cell r="AN13761">
            <v>0</v>
          </cell>
        </row>
        <row r="13762">
          <cell r="T13762" t="str">
            <v>mbbravo</v>
          </cell>
          <cell r="AK13762" t="str">
            <v>VAT Uploaded</v>
          </cell>
          <cell r="AN13762">
            <v>0</v>
          </cell>
        </row>
        <row r="13763">
          <cell r="T13763" t="str">
            <v>johnwals</v>
          </cell>
          <cell r="AK13763" t="str">
            <v>2019 UVN Proof Provided</v>
          </cell>
          <cell r="AN13763">
            <v>0</v>
          </cell>
        </row>
        <row r="13764">
          <cell r="T13764" t="str">
            <v>hashen</v>
          </cell>
          <cell r="AK13764" t="str">
            <v>Case Not Resolved</v>
          </cell>
          <cell r="AN13764">
            <v>0</v>
          </cell>
        </row>
        <row r="13765">
          <cell r="T13765" t="str">
            <v>johnwals</v>
          </cell>
          <cell r="AK13765" t="str">
            <v>Unresponsive Seller</v>
          </cell>
          <cell r="AN13765">
            <v>0</v>
          </cell>
        </row>
        <row r="13766">
          <cell r="T13766" t="str">
            <v>johnwals</v>
          </cell>
          <cell r="AK13766" t="str">
            <v>Case Not Resolved</v>
          </cell>
          <cell r="AN13766">
            <v>0</v>
          </cell>
        </row>
        <row r="13767">
          <cell r="T13767" t="str">
            <v>johnwals</v>
          </cell>
          <cell r="AK13767" t="str">
            <v>2019 UVN No Proof or Rejected</v>
          </cell>
          <cell r="AN13767">
            <v>0</v>
          </cell>
        </row>
        <row r="13768">
          <cell r="T13768" t="str">
            <v>johnwals</v>
          </cell>
          <cell r="AK13768" t="str">
            <v>Case Not Resolved</v>
          </cell>
          <cell r="AN13768">
            <v>0</v>
          </cell>
        </row>
        <row r="13769">
          <cell r="T13769" t="str">
            <v>mbbravo</v>
          </cell>
          <cell r="AK13769" t="str">
            <v>2019 UVN No Proof or Rejected</v>
          </cell>
          <cell r="AN13769">
            <v>0</v>
          </cell>
        </row>
        <row r="13770">
          <cell r="T13770" t="str">
            <v>mbbravo</v>
          </cell>
          <cell r="AK13770" t="str">
            <v>2019 UVN No Proof or Rejected</v>
          </cell>
          <cell r="AN13770">
            <v>0</v>
          </cell>
        </row>
        <row r="13771">
          <cell r="T13771" t="str">
            <v>johnwals</v>
          </cell>
          <cell r="AK13771" t="str">
            <v>Waiting for proof</v>
          </cell>
          <cell r="AN13771">
            <v>0</v>
          </cell>
        </row>
        <row r="13772">
          <cell r="T13772" t="str">
            <v>hashen</v>
          </cell>
          <cell r="AK13772" t="str">
            <v>Case Not Resolved</v>
          </cell>
          <cell r="AN13772">
            <v>0</v>
          </cell>
        </row>
        <row r="13773">
          <cell r="T13773" t="str">
            <v>hashen</v>
          </cell>
          <cell r="AK13773" t="str">
            <v>Case Not Resolved</v>
          </cell>
          <cell r="AN13773">
            <v>0</v>
          </cell>
        </row>
        <row r="13774">
          <cell r="T13774" t="str">
            <v>yitingc</v>
          </cell>
          <cell r="AK13774" t="str">
            <v>Case Not Resolved</v>
          </cell>
          <cell r="AN13774">
            <v>0</v>
          </cell>
        </row>
        <row r="13775">
          <cell r="T13775" t="str">
            <v>wngmlu</v>
          </cell>
          <cell r="AK13775" t="str">
            <v>Case Not Resolved</v>
          </cell>
          <cell r="AN13775">
            <v>0</v>
          </cell>
        </row>
        <row r="13776">
          <cell r="T13776" t="str">
            <v>yitingc</v>
          </cell>
          <cell r="AK13776" t="str">
            <v>Case Not Resolved</v>
          </cell>
          <cell r="AN13776">
            <v>0</v>
          </cell>
        </row>
        <row r="13777">
          <cell r="T13777" t="str">
            <v>choyi</v>
          </cell>
          <cell r="AK13777" t="str">
            <v>Not Available</v>
          </cell>
          <cell r="AN13777">
            <v>0</v>
          </cell>
        </row>
        <row r="13778">
          <cell r="AK13778" t="str">
            <v>Case Not Resolved</v>
          </cell>
          <cell r="AN13778">
            <v>1</v>
          </cell>
        </row>
        <row r="13779">
          <cell r="T13779" t="str">
            <v>lujang</v>
          </cell>
          <cell r="AK13779" t="str">
            <v>Not Available</v>
          </cell>
          <cell r="AN13779">
            <v>0</v>
          </cell>
        </row>
        <row r="13780">
          <cell r="T13780" t="str">
            <v>johnwals</v>
          </cell>
          <cell r="AK13780" t="str">
            <v>Case Not Resolved</v>
          </cell>
          <cell r="AN13780">
            <v>0</v>
          </cell>
        </row>
        <row r="13781">
          <cell r="T13781" t="str">
            <v>mbbravo</v>
          </cell>
          <cell r="AK13781" t="str">
            <v>2019 UVN No Proof or Rejected</v>
          </cell>
          <cell r="AN13781">
            <v>0</v>
          </cell>
        </row>
        <row r="13782">
          <cell r="T13782" t="str">
            <v>amzcri</v>
          </cell>
          <cell r="AK13782" t="str">
            <v>Valid proof provided</v>
          </cell>
          <cell r="AN13782">
            <v>0</v>
          </cell>
        </row>
        <row r="13783">
          <cell r="T13783" t="str">
            <v>yitingc</v>
          </cell>
          <cell r="AK13783" t="str">
            <v>Case Not Resolved</v>
          </cell>
          <cell r="AN13783">
            <v>0</v>
          </cell>
        </row>
        <row r="13784">
          <cell r="T13784" t="str">
            <v>luyingao</v>
          </cell>
          <cell r="AK13784" t="str">
            <v>Case Not Resolved</v>
          </cell>
          <cell r="AN13784">
            <v>0</v>
          </cell>
        </row>
        <row r="13785">
          <cell r="AK13785" t="str">
            <v>Case Not Resolved</v>
          </cell>
          <cell r="AN13785">
            <v>0</v>
          </cell>
        </row>
        <row r="13786">
          <cell r="T13786" t="str">
            <v>yumengya</v>
          </cell>
          <cell r="AK13786" t="str">
            <v>Not Available</v>
          </cell>
          <cell r="AN13786">
            <v>0</v>
          </cell>
        </row>
        <row r="13787">
          <cell r="T13787" t="str">
            <v>myilun</v>
          </cell>
          <cell r="AK13787" t="str">
            <v>2019 UVN Proof Provided</v>
          </cell>
          <cell r="AN13787">
            <v>0</v>
          </cell>
        </row>
        <row r="13788">
          <cell r="T13788" t="str">
            <v>johnwals</v>
          </cell>
          <cell r="AK13788" t="str">
            <v>2019 UVN No Proof or Rejected</v>
          </cell>
          <cell r="AN13788">
            <v>0</v>
          </cell>
        </row>
        <row r="13789">
          <cell r="AK13789" t="str">
            <v>Other VAT Question</v>
          </cell>
          <cell r="AN13789">
            <v>0</v>
          </cell>
        </row>
        <row r="13790">
          <cell r="T13790" t="str">
            <v>yuxiam</v>
          </cell>
          <cell r="AK13790" t="str">
            <v>Case Not Resolved</v>
          </cell>
          <cell r="AN13790">
            <v>0</v>
          </cell>
        </row>
        <row r="13791">
          <cell r="T13791" t="str">
            <v>corkeryr</v>
          </cell>
          <cell r="AK13791" t="str">
            <v>Unresponsive Seller</v>
          </cell>
          <cell r="AN13791">
            <v>0</v>
          </cell>
        </row>
        <row r="13792">
          <cell r="T13792" t="str">
            <v>yitingc</v>
          </cell>
          <cell r="AK13792" t="str">
            <v>Case Not Resolved</v>
          </cell>
          <cell r="AN13792">
            <v>0</v>
          </cell>
        </row>
        <row r="13793">
          <cell r="T13793" t="str">
            <v>yitingc</v>
          </cell>
          <cell r="AK13793" t="str">
            <v>Case Not Resolved</v>
          </cell>
          <cell r="AN13793">
            <v>0</v>
          </cell>
        </row>
        <row r="13794">
          <cell r="T13794" t="str">
            <v>yumengya</v>
          </cell>
          <cell r="AK13794" t="str">
            <v>Case Not Resolved</v>
          </cell>
          <cell r="AN13794">
            <v>0</v>
          </cell>
        </row>
        <row r="13795">
          <cell r="T13795" t="str">
            <v>matyldk</v>
          </cell>
          <cell r="AK13795" t="str">
            <v>Not Available</v>
          </cell>
          <cell r="AN13795">
            <v>0</v>
          </cell>
        </row>
        <row r="13796">
          <cell r="T13796" t="str">
            <v>yuxiam</v>
          </cell>
          <cell r="AK13796" t="str">
            <v>Case Not Resolved</v>
          </cell>
          <cell r="AN13796">
            <v>0</v>
          </cell>
        </row>
        <row r="13797">
          <cell r="T13797" t="str">
            <v>yitingc</v>
          </cell>
          <cell r="AK13797" t="str">
            <v>Case Not Resolved</v>
          </cell>
          <cell r="AN13797">
            <v>0</v>
          </cell>
        </row>
        <row r="13798">
          <cell r="T13798" t="str">
            <v>zhaoyw</v>
          </cell>
          <cell r="AK13798" t="str">
            <v>Case Not Resolved</v>
          </cell>
          <cell r="AN13798">
            <v>0</v>
          </cell>
        </row>
        <row r="13799">
          <cell r="T13799" t="str">
            <v>yuxiam</v>
          </cell>
          <cell r="AK13799" t="str">
            <v>Case Not Resolved</v>
          </cell>
          <cell r="AN13799">
            <v>0</v>
          </cell>
        </row>
        <row r="13800">
          <cell r="T13800" t="str">
            <v>xinru</v>
          </cell>
          <cell r="AK13800" t="str">
            <v>2019 UVN Proof Provided</v>
          </cell>
          <cell r="AN13800">
            <v>0</v>
          </cell>
        </row>
        <row r="13801">
          <cell r="T13801" t="str">
            <v>xinru</v>
          </cell>
          <cell r="AK13801" t="str">
            <v>Not Available</v>
          </cell>
          <cell r="AN13801">
            <v>0</v>
          </cell>
        </row>
        <row r="13802">
          <cell r="T13802" t="str">
            <v>corkeryr</v>
          </cell>
          <cell r="AK13802" t="str">
            <v>Giving up account</v>
          </cell>
          <cell r="AN13802">
            <v>0</v>
          </cell>
        </row>
        <row r="13803">
          <cell r="T13803" t="str">
            <v>mukimovt</v>
          </cell>
          <cell r="AK13803" t="str">
            <v>2019 UVN No Proof or Rejected</v>
          </cell>
          <cell r="AN13803">
            <v>0</v>
          </cell>
        </row>
        <row r="13804">
          <cell r="T13804" t="str">
            <v>hashen</v>
          </cell>
          <cell r="AK13804" t="str">
            <v>Case Not Resolved</v>
          </cell>
          <cell r="AN13804">
            <v>0</v>
          </cell>
        </row>
        <row r="13805">
          <cell r="T13805" t="str">
            <v>johnwals</v>
          </cell>
          <cell r="AK13805" t="str">
            <v>Case Not Resolved</v>
          </cell>
          <cell r="AN13805">
            <v>0</v>
          </cell>
        </row>
        <row r="13806">
          <cell r="T13806" t="str">
            <v>johnwals</v>
          </cell>
          <cell r="AK13806" t="str">
            <v>Case Not Resolved</v>
          </cell>
          <cell r="AN13806">
            <v>0</v>
          </cell>
        </row>
        <row r="13807">
          <cell r="T13807" t="str">
            <v>johnwals</v>
          </cell>
          <cell r="AK13807" t="str">
            <v>Case Not Resolved</v>
          </cell>
          <cell r="AN13807">
            <v>0</v>
          </cell>
        </row>
        <row r="13808">
          <cell r="T13808" t="str">
            <v>johnwals</v>
          </cell>
          <cell r="AK13808" t="str">
            <v>Case Not Resolved</v>
          </cell>
          <cell r="AN13808">
            <v>0</v>
          </cell>
        </row>
        <row r="13809">
          <cell r="T13809" t="str">
            <v>mbbravo</v>
          </cell>
          <cell r="AK13809" t="str">
            <v>2019 UVN No Proof or Rejected</v>
          </cell>
          <cell r="AN13809">
            <v>0</v>
          </cell>
        </row>
        <row r="13810">
          <cell r="T13810" t="str">
            <v>hashen</v>
          </cell>
          <cell r="AK13810" t="str">
            <v>Case Not Resolved</v>
          </cell>
          <cell r="AN13810">
            <v>0</v>
          </cell>
        </row>
        <row r="13811">
          <cell r="T13811" t="str">
            <v>zhizha</v>
          </cell>
          <cell r="AK13811" t="str">
            <v>Case Not Resolved</v>
          </cell>
          <cell r="AN13811">
            <v>0</v>
          </cell>
        </row>
        <row r="13812">
          <cell r="T13812" t="str">
            <v>yitingc</v>
          </cell>
          <cell r="AK13812" t="str">
            <v>Case Not Resolved</v>
          </cell>
          <cell r="AN13812">
            <v>0</v>
          </cell>
        </row>
        <row r="13813">
          <cell r="T13813" t="str">
            <v>amzcri</v>
          </cell>
          <cell r="AK13813" t="str">
            <v>Other - No Applicable Reason Code</v>
          </cell>
          <cell r="AN13813">
            <v>0</v>
          </cell>
        </row>
        <row r="13814">
          <cell r="T13814" t="str">
            <v>corkeryr</v>
          </cell>
          <cell r="AK13814" t="str">
            <v>Unresponsive Seller</v>
          </cell>
          <cell r="AN13814">
            <v>0</v>
          </cell>
        </row>
        <row r="13815">
          <cell r="T13815" t="str">
            <v>yitingc</v>
          </cell>
          <cell r="AK13815" t="str">
            <v>Case Not Resolved</v>
          </cell>
          <cell r="AN13815">
            <v>0</v>
          </cell>
        </row>
        <row r="13816">
          <cell r="T13816" t="str">
            <v>yuxiam</v>
          </cell>
          <cell r="AK13816" t="str">
            <v>Case Not Resolved</v>
          </cell>
          <cell r="AN13816">
            <v>0</v>
          </cell>
        </row>
        <row r="13817">
          <cell r="T13817" t="str">
            <v>yuxiam</v>
          </cell>
          <cell r="AK13817" t="str">
            <v>Case Not Resolved</v>
          </cell>
          <cell r="AN13817">
            <v>0</v>
          </cell>
        </row>
        <row r="13818">
          <cell r="T13818" t="str">
            <v>matyldk</v>
          </cell>
          <cell r="AK13818" t="str">
            <v>Case Not Resolved</v>
          </cell>
          <cell r="AN13818">
            <v>0</v>
          </cell>
        </row>
        <row r="13819">
          <cell r="T13819" t="str">
            <v>yuxiam</v>
          </cell>
          <cell r="AK13819" t="str">
            <v>Case Not Resolved</v>
          </cell>
          <cell r="AN13819">
            <v>0</v>
          </cell>
        </row>
        <row r="13820">
          <cell r="AK13820" t="str">
            <v>Case Not Resolved</v>
          </cell>
          <cell r="AN13820">
            <v>0</v>
          </cell>
        </row>
        <row r="13821">
          <cell r="T13821" t="str">
            <v>wingkwal</v>
          </cell>
          <cell r="AK13821" t="str">
            <v>Not Available</v>
          </cell>
          <cell r="AN13821">
            <v>0</v>
          </cell>
        </row>
        <row r="13822">
          <cell r="T13822" t="str">
            <v>lnjn</v>
          </cell>
          <cell r="AK13822" t="str">
            <v>Not Available</v>
          </cell>
          <cell r="AN13822">
            <v>0</v>
          </cell>
        </row>
        <row r="13823">
          <cell r="AK13823" t="str">
            <v>Case Not Resolved</v>
          </cell>
          <cell r="AN13823">
            <v>0</v>
          </cell>
        </row>
        <row r="13824">
          <cell r="T13824" t="str">
            <v>mbbravo</v>
          </cell>
          <cell r="AK13824" t="str">
            <v>VAT Uploaded</v>
          </cell>
          <cell r="AN13824">
            <v>0</v>
          </cell>
        </row>
        <row r="13825">
          <cell r="T13825" t="str">
            <v>mbbravo</v>
          </cell>
          <cell r="AK13825" t="str">
            <v>VAT Uploaded</v>
          </cell>
          <cell r="AN13825">
            <v>0</v>
          </cell>
        </row>
        <row r="13826">
          <cell r="T13826" t="str">
            <v>yiluh</v>
          </cell>
          <cell r="AK13826" t="str">
            <v>Not Available</v>
          </cell>
          <cell r="AN13826">
            <v>0</v>
          </cell>
        </row>
        <row r="13827">
          <cell r="T13827" t="str">
            <v>ninagian</v>
          </cell>
          <cell r="AK13827" t="str">
            <v>VAT Uploaded</v>
          </cell>
          <cell r="AN13827">
            <v>0</v>
          </cell>
        </row>
        <row r="13828">
          <cell r="AK13828" t="str">
            <v>2019 UVN Proof Provided</v>
          </cell>
          <cell r="AN13828">
            <v>0</v>
          </cell>
        </row>
        <row r="13829">
          <cell r="T13829" t="str">
            <v>mukimovt</v>
          </cell>
          <cell r="AK13829" t="str">
            <v>Giving up account</v>
          </cell>
          <cell r="AN13829">
            <v>0</v>
          </cell>
        </row>
        <row r="13830">
          <cell r="T13830" t="str">
            <v>johnwals</v>
          </cell>
          <cell r="AK13830" t="str">
            <v>2019 UVN No Proof or Rejected</v>
          </cell>
          <cell r="AN13830">
            <v>0</v>
          </cell>
        </row>
        <row r="13831">
          <cell r="T13831" t="str">
            <v>johnwals</v>
          </cell>
          <cell r="AK13831" t="str">
            <v>Case Not Resolved</v>
          </cell>
          <cell r="AN13831">
            <v>0</v>
          </cell>
        </row>
        <row r="13832">
          <cell r="T13832" t="str">
            <v>johnwals</v>
          </cell>
          <cell r="AK13832" t="str">
            <v>Case Not Resolved</v>
          </cell>
          <cell r="AN13832">
            <v>0</v>
          </cell>
        </row>
        <row r="13833">
          <cell r="T13833" t="str">
            <v>johnwals</v>
          </cell>
          <cell r="AK13833" t="str">
            <v>Case Not Resolved</v>
          </cell>
          <cell r="AN13833">
            <v>0</v>
          </cell>
        </row>
        <row r="13834">
          <cell r="T13834" t="str">
            <v>soriniss</v>
          </cell>
          <cell r="AK13834" t="str">
            <v>Other - No Applicable Reason Code</v>
          </cell>
          <cell r="AN13834">
            <v>0</v>
          </cell>
        </row>
        <row r="13835">
          <cell r="T13835" t="str">
            <v>mukimovt</v>
          </cell>
          <cell r="AK13835" t="str">
            <v>Waiting for proof</v>
          </cell>
          <cell r="AN13835">
            <v>0</v>
          </cell>
        </row>
        <row r="13836">
          <cell r="T13836" t="str">
            <v>hashen</v>
          </cell>
          <cell r="AK13836" t="str">
            <v>Case Not Resolved</v>
          </cell>
          <cell r="AN13836">
            <v>0</v>
          </cell>
        </row>
        <row r="13837">
          <cell r="T13837" t="str">
            <v>xiaogren</v>
          </cell>
          <cell r="AK13837" t="str">
            <v>Case Not Resolved</v>
          </cell>
          <cell r="AN13837">
            <v>0</v>
          </cell>
        </row>
        <row r="13838">
          <cell r="T13838" t="str">
            <v>yitingc</v>
          </cell>
          <cell r="AK13838" t="str">
            <v>Case Not Resolved</v>
          </cell>
          <cell r="AN13838">
            <v>0</v>
          </cell>
        </row>
        <row r="13839">
          <cell r="T13839" t="str">
            <v>yitingc</v>
          </cell>
          <cell r="AK13839" t="str">
            <v>Case Not Resolved</v>
          </cell>
          <cell r="AN13839">
            <v>0</v>
          </cell>
        </row>
        <row r="13840">
          <cell r="T13840" t="str">
            <v>lisiqun</v>
          </cell>
          <cell r="AK13840" t="str">
            <v>Case Not Resolved</v>
          </cell>
          <cell r="AN13840">
            <v>0</v>
          </cell>
        </row>
        <row r="13841">
          <cell r="T13841" t="str">
            <v>wanjiali</v>
          </cell>
          <cell r="AK13841" t="str">
            <v>Not Available</v>
          </cell>
          <cell r="AN13841">
            <v>0</v>
          </cell>
        </row>
        <row r="13842">
          <cell r="T13842" t="str">
            <v>chilis</v>
          </cell>
          <cell r="AK13842" t="str">
            <v>Not Available</v>
          </cell>
          <cell r="AN13842">
            <v>0</v>
          </cell>
        </row>
        <row r="13843">
          <cell r="T13843" t="str">
            <v>chenhaiw</v>
          </cell>
          <cell r="AK13843" t="str">
            <v>Not Available</v>
          </cell>
          <cell r="AN13843">
            <v>0</v>
          </cell>
        </row>
        <row r="13844">
          <cell r="AK13844" t="str">
            <v>Case Not Resolved</v>
          </cell>
          <cell r="AN13844">
            <v>1</v>
          </cell>
        </row>
        <row r="13845">
          <cell r="T13845" t="str">
            <v>johnwals</v>
          </cell>
          <cell r="AK13845" t="str">
            <v>2019 UVN Proof Provided</v>
          </cell>
          <cell r="AN13845">
            <v>0</v>
          </cell>
        </row>
        <row r="13846">
          <cell r="T13846" t="str">
            <v>johnwals</v>
          </cell>
          <cell r="AK13846" t="str">
            <v>2019 UVN No Proof or Rejected</v>
          </cell>
          <cell r="AN13846">
            <v>0</v>
          </cell>
        </row>
        <row r="13847">
          <cell r="T13847" t="str">
            <v>johnwals</v>
          </cell>
          <cell r="AK13847" t="str">
            <v>Case Not Resolved</v>
          </cell>
          <cell r="AN13847">
            <v>0</v>
          </cell>
        </row>
        <row r="13848">
          <cell r="T13848" t="str">
            <v>mbbravo</v>
          </cell>
          <cell r="AK13848" t="str">
            <v>2019 UVN No Proof or Rejected</v>
          </cell>
          <cell r="AN13848">
            <v>0</v>
          </cell>
        </row>
        <row r="13849">
          <cell r="T13849" t="str">
            <v>hashen</v>
          </cell>
          <cell r="AK13849" t="str">
            <v>Case Not Resolved</v>
          </cell>
          <cell r="AN13849">
            <v>0</v>
          </cell>
        </row>
        <row r="13850">
          <cell r="T13850" t="str">
            <v>ljiayin</v>
          </cell>
          <cell r="AK13850" t="str">
            <v>Other VAT Question</v>
          </cell>
          <cell r="AN13850">
            <v>0</v>
          </cell>
        </row>
        <row r="13851">
          <cell r="T13851" t="str">
            <v>yitingc</v>
          </cell>
          <cell r="AK13851" t="str">
            <v>Case Not Resolved</v>
          </cell>
          <cell r="AN13851">
            <v>0</v>
          </cell>
        </row>
        <row r="13852">
          <cell r="T13852" t="str">
            <v>yitingc</v>
          </cell>
          <cell r="AK13852" t="str">
            <v>Case Not Resolved</v>
          </cell>
          <cell r="AN13852">
            <v>0</v>
          </cell>
        </row>
        <row r="13853">
          <cell r="T13853" t="str">
            <v>matyldk</v>
          </cell>
          <cell r="AK13853" t="str">
            <v>Case Not Resolved</v>
          </cell>
          <cell r="AN13853">
            <v>0</v>
          </cell>
        </row>
        <row r="13854">
          <cell r="T13854" t="str">
            <v>yuxiam</v>
          </cell>
          <cell r="AK13854" t="str">
            <v>Case Not Resolved</v>
          </cell>
          <cell r="AN13854">
            <v>0</v>
          </cell>
        </row>
        <row r="13855">
          <cell r="T13855" t="str">
            <v>lisiqun</v>
          </cell>
          <cell r="AK13855" t="str">
            <v>Case Not Resolved</v>
          </cell>
          <cell r="AN13855">
            <v>0</v>
          </cell>
        </row>
        <row r="13856">
          <cell r="AK13856" t="str">
            <v>Case Not Resolved</v>
          </cell>
          <cell r="AN13856">
            <v>0</v>
          </cell>
        </row>
        <row r="13857">
          <cell r="T13857" t="str">
            <v>lujang</v>
          </cell>
          <cell r="AK13857" t="str">
            <v>2019 UVN No Proof or Rejected</v>
          </cell>
          <cell r="AN13857">
            <v>0</v>
          </cell>
        </row>
        <row r="13858">
          <cell r="T13858" t="str">
            <v>wenzchen</v>
          </cell>
          <cell r="AK13858" t="str">
            <v>Not Available</v>
          </cell>
          <cell r="AN13858">
            <v>0</v>
          </cell>
        </row>
        <row r="13859">
          <cell r="T13859" t="str">
            <v>sunhengy</v>
          </cell>
          <cell r="AK13859" t="str">
            <v>Not Available</v>
          </cell>
          <cell r="AN13859">
            <v>0</v>
          </cell>
        </row>
        <row r="13860">
          <cell r="T13860" t="str">
            <v>jinqin</v>
          </cell>
          <cell r="AK13860" t="str">
            <v>Not Available</v>
          </cell>
          <cell r="AN13860">
            <v>0</v>
          </cell>
        </row>
        <row r="13861">
          <cell r="T13861" t="str">
            <v>mukimovt</v>
          </cell>
          <cell r="AK13861" t="str">
            <v>VAT Uploaded</v>
          </cell>
          <cell r="AN13861">
            <v>0</v>
          </cell>
        </row>
        <row r="13862">
          <cell r="T13862" t="str">
            <v>johnwals</v>
          </cell>
          <cell r="AK13862" t="str">
            <v>Waiting for proof</v>
          </cell>
          <cell r="AN13862">
            <v>0</v>
          </cell>
        </row>
        <row r="13863">
          <cell r="T13863" t="str">
            <v>johnwals</v>
          </cell>
          <cell r="AK13863" t="str">
            <v>Case Not Resolved</v>
          </cell>
          <cell r="AN13863">
            <v>0</v>
          </cell>
        </row>
        <row r="13864">
          <cell r="T13864" t="str">
            <v>johnwals</v>
          </cell>
          <cell r="AK13864" t="str">
            <v>Case Not Resolved</v>
          </cell>
          <cell r="AN13864">
            <v>0</v>
          </cell>
        </row>
        <row r="13865">
          <cell r="T13865" t="str">
            <v>mbbravo</v>
          </cell>
          <cell r="AK13865" t="str">
            <v>Case Not Resolved</v>
          </cell>
          <cell r="AN13865">
            <v>0</v>
          </cell>
        </row>
        <row r="13866">
          <cell r="T13866" t="str">
            <v>chiahsl</v>
          </cell>
          <cell r="AK13866" t="str">
            <v>Case Not Resolved</v>
          </cell>
          <cell r="AN13866">
            <v>0</v>
          </cell>
        </row>
        <row r="13867">
          <cell r="AK13867" t="str">
            <v>Case Not Resolved</v>
          </cell>
          <cell r="AN13867">
            <v>0</v>
          </cell>
        </row>
        <row r="13868">
          <cell r="AK13868" t="str">
            <v>2019 UVN No Proof or Rejected</v>
          </cell>
          <cell r="AN13868">
            <v>0</v>
          </cell>
        </row>
        <row r="13869">
          <cell r="T13869" t="str">
            <v>zhaoyua</v>
          </cell>
          <cell r="AK13869" t="str">
            <v>Not Available</v>
          </cell>
          <cell r="AN13869">
            <v>0</v>
          </cell>
        </row>
        <row r="13870">
          <cell r="AK13870" t="str">
            <v>Case Not Resolved</v>
          </cell>
          <cell r="AN13870">
            <v>1</v>
          </cell>
        </row>
        <row r="13871">
          <cell r="T13871" t="str">
            <v>rabiv</v>
          </cell>
          <cell r="AK13871" t="str">
            <v>VAT Uploaded</v>
          </cell>
          <cell r="AN13871">
            <v>0</v>
          </cell>
        </row>
        <row r="13872">
          <cell r="T13872" t="str">
            <v>soriniss</v>
          </cell>
          <cell r="AK13872" t="str">
            <v>Other VAT Question</v>
          </cell>
          <cell r="AN13872">
            <v>1</v>
          </cell>
        </row>
        <row r="13873">
          <cell r="T13873" t="str">
            <v>johnwals</v>
          </cell>
          <cell r="AK13873" t="str">
            <v>2019 UVN No Proof or Rejected</v>
          </cell>
          <cell r="AN13873">
            <v>0</v>
          </cell>
        </row>
        <row r="13874">
          <cell r="T13874" t="str">
            <v>johnwals</v>
          </cell>
          <cell r="AK13874" t="str">
            <v>Case Not Resolved</v>
          </cell>
          <cell r="AN13874">
            <v>0</v>
          </cell>
        </row>
        <row r="13875">
          <cell r="T13875" t="str">
            <v>mbbravo</v>
          </cell>
          <cell r="AK13875" t="str">
            <v>Waiting for proof</v>
          </cell>
          <cell r="AN13875">
            <v>1</v>
          </cell>
        </row>
        <row r="13876">
          <cell r="T13876" t="str">
            <v>hashen</v>
          </cell>
          <cell r="AK13876" t="str">
            <v>Case Not Resolved</v>
          </cell>
          <cell r="AN13876">
            <v>0</v>
          </cell>
        </row>
        <row r="13877">
          <cell r="T13877" t="str">
            <v>amzcri</v>
          </cell>
          <cell r="AK13877" t="str">
            <v>Other - No Applicable Reason Code</v>
          </cell>
          <cell r="AN13877">
            <v>0</v>
          </cell>
        </row>
        <row r="13878">
          <cell r="T13878" t="str">
            <v>wingkwal</v>
          </cell>
          <cell r="AK13878" t="str">
            <v>Case Not Resolved</v>
          </cell>
          <cell r="AN13878">
            <v>0</v>
          </cell>
        </row>
        <row r="13879">
          <cell r="T13879" t="str">
            <v>chenhaiw</v>
          </cell>
          <cell r="AK13879" t="str">
            <v>Case Not Resolved</v>
          </cell>
          <cell r="AN13879">
            <v>0</v>
          </cell>
        </row>
        <row r="13880">
          <cell r="T13880" t="str">
            <v>johnwals</v>
          </cell>
          <cell r="AK13880" t="str">
            <v>Case Not Resolved</v>
          </cell>
          <cell r="AN13880">
            <v>0</v>
          </cell>
        </row>
        <row r="13881">
          <cell r="T13881" t="str">
            <v>yuxiam</v>
          </cell>
          <cell r="AK13881" t="str">
            <v>Case Not Resolved</v>
          </cell>
          <cell r="AN13881">
            <v>0</v>
          </cell>
        </row>
        <row r="13882">
          <cell r="T13882" t="str">
            <v>yuxiam</v>
          </cell>
          <cell r="AK13882" t="str">
            <v>Case Not Resolved</v>
          </cell>
          <cell r="AN13882">
            <v>0</v>
          </cell>
        </row>
        <row r="13883">
          <cell r="T13883" t="str">
            <v>lisiqun</v>
          </cell>
          <cell r="AK13883" t="str">
            <v>Case Not Resolved</v>
          </cell>
          <cell r="AN13883">
            <v>0</v>
          </cell>
        </row>
        <row r="13884">
          <cell r="T13884" t="str">
            <v>yuxiam</v>
          </cell>
          <cell r="AK13884" t="str">
            <v>Case Not Resolved</v>
          </cell>
          <cell r="AN13884">
            <v>0</v>
          </cell>
        </row>
        <row r="13885">
          <cell r="T13885" t="str">
            <v>yitingc</v>
          </cell>
          <cell r="AK13885" t="str">
            <v>Case Not Resolved</v>
          </cell>
          <cell r="AN13885">
            <v>0</v>
          </cell>
        </row>
        <row r="13886">
          <cell r="T13886" t="str">
            <v>lisiqun</v>
          </cell>
          <cell r="AK13886" t="str">
            <v>Case Not Resolved</v>
          </cell>
          <cell r="AN13886">
            <v>0</v>
          </cell>
        </row>
        <row r="13887">
          <cell r="T13887" t="str">
            <v>yuqhuang</v>
          </cell>
          <cell r="AK13887" t="str">
            <v>VISA / VISA Light Registered</v>
          </cell>
          <cell r="AN13887">
            <v>0</v>
          </cell>
        </row>
        <row r="13888">
          <cell r="AK13888" t="str">
            <v>2019 UVN No Proof or Rejected</v>
          </cell>
          <cell r="AN13888">
            <v>0</v>
          </cell>
        </row>
        <row r="13889">
          <cell r="AK13889" t="str">
            <v>Case Not Resolved</v>
          </cell>
          <cell r="AN13889">
            <v>1</v>
          </cell>
        </row>
        <row r="13890">
          <cell r="T13890" t="str">
            <v>yumengya</v>
          </cell>
          <cell r="AK13890" t="str">
            <v>Other VAT Question</v>
          </cell>
          <cell r="AN13890">
            <v>0</v>
          </cell>
        </row>
        <row r="13891">
          <cell r="T13891" t="str">
            <v>yumengya</v>
          </cell>
          <cell r="AK13891" t="str">
            <v>Other VAT Question</v>
          </cell>
          <cell r="AN13891">
            <v>0</v>
          </cell>
        </row>
        <row r="13892">
          <cell r="T13892" t="str">
            <v>johnwals</v>
          </cell>
          <cell r="AK13892" t="str">
            <v>VAT Uploaded</v>
          </cell>
          <cell r="AN13892">
            <v>0</v>
          </cell>
        </row>
        <row r="13893">
          <cell r="T13893" t="str">
            <v>johnwals</v>
          </cell>
          <cell r="AK13893" t="str">
            <v>VAT Uploaded</v>
          </cell>
          <cell r="AN13893">
            <v>0</v>
          </cell>
        </row>
        <row r="13894">
          <cell r="T13894" t="str">
            <v>corkeryr</v>
          </cell>
          <cell r="AK13894" t="str">
            <v>Other VAT Question</v>
          </cell>
          <cell r="AN13894">
            <v>0</v>
          </cell>
        </row>
        <row r="13895">
          <cell r="T13895" t="str">
            <v>johnwals</v>
          </cell>
          <cell r="AK13895" t="str">
            <v>2019 UVN No Proof or Rejected</v>
          </cell>
          <cell r="AN13895">
            <v>0</v>
          </cell>
        </row>
        <row r="13896">
          <cell r="T13896" t="str">
            <v>johnwals</v>
          </cell>
          <cell r="AK13896" t="str">
            <v>Case Not Resolved</v>
          </cell>
          <cell r="AN13896">
            <v>0</v>
          </cell>
        </row>
        <row r="13897">
          <cell r="T13897" t="str">
            <v>johnwals</v>
          </cell>
          <cell r="AK13897" t="str">
            <v>2019 UVN No Proof or Rejected</v>
          </cell>
          <cell r="AN13897">
            <v>0</v>
          </cell>
        </row>
        <row r="13898">
          <cell r="T13898" t="str">
            <v>corkeryr</v>
          </cell>
          <cell r="AK13898" t="str">
            <v>2019 UVN No Proof or Rejected</v>
          </cell>
          <cell r="AN13898">
            <v>0</v>
          </cell>
        </row>
        <row r="13899">
          <cell r="T13899" t="str">
            <v>cillianc</v>
          </cell>
          <cell r="AK13899" t="str">
            <v>Waiting for proof</v>
          </cell>
          <cell r="AN13899">
            <v>2</v>
          </cell>
        </row>
        <row r="13900">
          <cell r="T13900" t="str">
            <v>hashen</v>
          </cell>
          <cell r="AK13900" t="str">
            <v>Case Not Resolved</v>
          </cell>
          <cell r="AN13900">
            <v>0</v>
          </cell>
        </row>
        <row r="13901">
          <cell r="T13901" t="str">
            <v>chenhaiw</v>
          </cell>
          <cell r="AK13901" t="str">
            <v>Case Not Resolved</v>
          </cell>
          <cell r="AN13901">
            <v>0</v>
          </cell>
        </row>
        <row r="13902">
          <cell r="T13902" t="str">
            <v>chenhaiw</v>
          </cell>
          <cell r="AK13902" t="str">
            <v>Case Not Resolved</v>
          </cell>
          <cell r="AN13902">
            <v>0</v>
          </cell>
        </row>
        <row r="13903">
          <cell r="T13903" t="str">
            <v>amzcri</v>
          </cell>
          <cell r="AK13903" t="str">
            <v>Valid proof provided</v>
          </cell>
          <cell r="AN13903">
            <v>0</v>
          </cell>
        </row>
        <row r="13904">
          <cell r="T13904" t="str">
            <v>zhaoyua</v>
          </cell>
          <cell r="AK13904" t="str">
            <v>Not Available</v>
          </cell>
          <cell r="AN13904">
            <v>0</v>
          </cell>
        </row>
        <row r="13905">
          <cell r="T13905" t="str">
            <v>wenzchen</v>
          </cell>
          <cell r="AK13905" t="str">
            <v>Not Available</v>
          </cell>
          <cell r="AN13905">
            <v>0</v>
          </cell>
        </row>
        <row r="13906">
          <cell r="AK13906" t="str">
            <v>Case Not Resolved</v>
          </cell>
          <cell r="AN13906">
            <v>1</v>
          </cell>
        </row>
        <row r="13907">
          <cell r="AK13907" t="str">
            <v>Case Not Resolved</v>
          </cell>
          <cell r="AN13907">
            <v>1</v>
          </cell>
        </row>
        <row r="13908">
          <cell r="T13908" t="str">
            <v>johnwals</v>
          </cell>
          <cell r="AK13908" t="str">
            <v>Case Not Resolved</v>
          </cell>
          <cell r="AN13908">
            <v>0</v>
          </cell>
        </row>
        <row r="13909">
          <cell r="T13909" t="str">
            <v>johnwals</v>
          </cell>
          <cell r="AK13909" t="str">
            <v>Case Not Resolved</v>
          </cell>
          <cell r="AN13909">
            <v>0</v>
          </cell>
        </row>
        <row r="13910">
          <cell r="T13910" t="str">
            <v>johnwals</v>
          </cell>
          <cell r="AK13910" t="str">
            <v>Case Not Resolved</v>
          </cell>
          <cell r="AN13910">
            <v>0</v>
          </cell>
        </row>
        <row r="13911">
          <cell r="T13911" t="str">
            <v>johnwals</v>
          </cell>
          <cell r="AK13911" t="str">
            <v>Case Not Resolved</v>
          </cell>
          <cell r="AN13911">
            <v>0</v>
          </cell>
        </row>
        <row r="13912">
          <cell r="T13912" t="str">
            <v>mukimovt</v>
          </cell>
          <cell r="AK13912" t="str">
            <v>Waiting for proof</v>
          </cell>
          <cell r="AN13912">
            <v>0</v>
          </cell>
        </row>
        <row r="13913">
          <cell r="T13913" t="str">
            <v>chenhaiw</v>
          </cell>
          <cell r="AK13913" t="str">
            <v>Case Not Resolved</v>
          </cell>
          <cell r="AN13913">
            <v>0</v>
          </cell>
        </row>
        <row r="13914">
          <cell r="T13914" t="str">
            <v>matyldk</v>
          </cell>
          <cell r="AK13914" t="str">
            <v>Not Available</v>
          </cell>
          <cell r="AN13914">
            <v>0</v>
          </cell>
        </row>
        <row r="13915">
          <cell r="T13915" t="str">
            <v>lisiqun</v>
          </cell>
          <cell r="AK13915" t="str">
            <v>Case Not Resolved</v>
          </cell>
          <cell r="AN13915">
            <v>0</v>
          </cell>
        </row>
        <row r="13916">
          <cell r="T13916" t="str">
            <v>zhaoyua</v>
          </cell>
          <cell r="AK13916" t="str">
            <v>Not Available</v>
          </cell>
          <cell r="AN13916">
            <v>0</v>
          </cell>
        </row>
        <row r="13917">
          <cell r="T13917" t="str">
            <v>mbbravo</v>
          </cell>
          <cell r="AK13917" t="str">
            <v>VAT Uploaded</v>
          </cell>
          <cell r="AN13917">
            <v>0</v>
          </cell>
        </row>
        <row r="13918">
          <cell r="T13918" t="str">
            <v>johnwals</v>
          </cell>
          <cell r="AK13918" t="str">
            <v>VAT Uploaded</v>
          </cell>
          <cell r="AN13918">
            <v>0</v>
          </cell>
        </row>
        <row r="13919">
          <cell r="T13919" t="str">
            <v>corkeryr</v>
          </cell>
          <cell r="AK13919" t="str">
            <v>2019 UVN Proof Provided</v>
          </cell>
          <cell r="AN13919">
            <v>0</v>
          </cell>
        </row>
        <row r="13920">
          <cell r="T13920" t="str">
            <v>johnwals</v>
          </cell>
          <cell r="AK13920" t="str">
            <v>2019 UVN No Proof or Rejected</v>
          </cell>
          <cell r="AN13920">
            <v>0</v>
          </cell>
        </row>
        <row r="13921">
          <cell r="T13921" t="str">
            <v>johnwals</v>
          </cell>
          <cell r="AK13921" t="str">
            <v>Case Not Resolved</v>
          </cell>
          <cell r="AN13921">
            <v>0</v>
          </cell>
        </row>
        <row r="13922">
          <cell r="T13922" t="str">
            <v>johnwals</v>
          </cell>
          <cell r="AK13922" t="str">
            <v>Case Not Resolved</v>
          </cell>
          <cell r="AN13922">
            <v>0</v>
          </cell>
        </row>
        <row r="13923">
          <cell r="T13923" t="str">
            <v>johnwals</v>
          </cell>
          <cell r="AK13923" t="str">
            <v>2019 UVN No Proof or Rejected</v>
          </cell>
          <cell r="AN13923">
            <v>0</v>
          </cell>
        </row>
        <row r="13924">
          <cell r="T13924" t="str">
            <v>johnwals</v>
          </cell>
          <cell r="AK13924" t="str">
            <v>Case Not Resolved</v>
          </cell>
          <cell r="AN13924">
            <v>0</v>
          </cell>
        </row>
        <row r="13925">
          <cell r="T13925" t="str">
            <v>johnwals</v>
          </cell>
          <cell r="AK13925" t="str">
            <v>Case Not Resolved</v>
          </cell>
          <cell r="AN13925">
            <v>0</v>
          </cell>
        </row>
        <row r="13926">
          <cell r="T13926" t="str">
            <v>johnwals</v>
          </cell>
          <cell r="AK13926" t="str">
            <v>Unresponsive Seller</v>
          </cell>
          <cell r="AN13926">
            <v>0</v>
          </cell>
        </row>
        <row r="13927">
          <cell r="T13927" t="str">
            <v>wingkwal</v>
          </cell>
          <cell r="AK13927" t="str">
            <v>Case Not Resolved</v>
          </cell>
          <cell r="AN13927">
            <v>0</v>
          </cell>
        </row>
        <row r="13928">
          <cell r="T13928" t="str">
            <v>chiahsl</v>
          </cell>
          <cell r="AK13928" t="str">
            <v>Case Not Resolved</v>
          </cell>
          <cell r="AN13928">
            <v>0</v>
          </cell>
        </row>
        <row r="13929">
          <cell r="T13929" t="str">
            <v>yuxiam</v>
          </cell>
          <cell r="AK13929" t="str">
            <v>Case Not Resolved</v>
          </cell>
          <cell r="AN13929">
            <v>0</v>
          </cell>
        </row>
        <row r="13930">
          <cell r="T13930" t="str">
            <v>lujang</v>
          </cell>
          <cell r="AK13930" t="str">
            <v>Case Not Resolved</v>
          </cell>
          <cell r="AN13930">
            <v>0</v>
          </cell>
        </row>
        <row r="13931">
          <cell r="T13931" t="str">
            <v>myilun</v>
          </cell>
          <cell r="AK13931" t="str">
            <v>Not Available</v>
          </cell>
          <cell r="AN13931">
            <v>0</v>
          </cell>
        </row>
        <row r="13932">
          <cell r="T13932" t="str">
            <v>lujang</v>
          </cell>
          <cell r="AK13932" t="str">
            <v>Not Available</v>
          </cell>
          <cell r="AN13932">
            <v>0</v>
          </cell>
        </row>
        <row r="13933">
          <cell r="T13933" t="str">
            <v>ouyangl</v>
          </cell>
          <cell r="AK13933" t="str">
            <v>Not Available</v>
          </cell>
          <cell r="AN13933">
            <v>0</v>
          </cell>
        </row>
        <row r="13934">
          <cell r="T13934" t="str">
            <v>lnjn</v>
          </cell>
          <cell r="AK13934" t="str">
            <v>2019 UVN Proof Provided</v>
          </cell>
          <cell r="AN13934">
            <v>0</v>
          </cell>
        </row>
        <row r="13935">
          <cell r="AK13935" t="str">
            <v>VAT Uploaded</v>
          </cell>
          <cell r="AN13935">
            <v>0</v>
          </cell>
        </row>
        <row r="13936">
          <cell r="T13936" t="str">
            <v>johnwals</v>
          </cell>
          <cell r="AK13936" t="str">
            <v>Case Not Resolved</v>
          </cell>
          <cell r="AN13936">
            <v>0</v>
          </cell>
        </row>
        <row r="13937">
          <cell r="T13937" t="str">
            <v>rabiv</v>
          </cell>
          <cell r="AK13937" t="str">
            <v>Giving up account</v>
          </cell>
          <cell r="AN13937">
            <v>0</v>
          </cell>
        </row>
        <row r="13938">
          <cell r="T13938" t="str">
            <v>mbbravo</v>
          </cell>
          <cell r="AK13938" t="str">
            <v>2019 UVN No Proof or Rejected</v>
          </cell>
          <cell r="AN13938">
            <v>0</v>
          </cell>
        </row>
        <row r="13939">
          <cell r="T13939" t="str">
            <v>wazhao</v>
          </cell>
          <cell r="AK13939" t="str">
            <v>Case Not Resolved</v>
          </cell>
          <cell r="AN13939">
            <v>0</v>
          </cell>
        </row>
        <row r="13940">
          <cell r="T13940" t="str">
            <v>yitingc</v>
          </cell>
          <cell r="AK13940" t="str">
            <v>Case Not Resolved</v>
          </cell>
          <cell r="AN13940">
            <v>0</v>
          </cell>
        </row>
        <row r="13941">
          <cell r="T13941" t="str">
            <v>yuxiam</v>
          </cell>
          <cell r="AK13941" t="str">
            <v>Case Not Resolved</v>
          </cell>
          <cell r="AN13941">
            <v>0</v>
          </cell>
        </row>
        <row r="13942">
          <cell r="T13942" t="str">
            <v>yuxiam</v>
          </cell>
          <cell r="AK13942" t="str">
            <v>Case Not Resolved</v>
          </cell>
          <cell r="AN13942">
            <v>0</v>
          </cell>
        </row>
        <row r="13943">
          <cell r="T13943" t="str">
            <v>yuxiam</v>
          </cell>
          <cell r="AK13943" t="str">
            <v>Case Not Resolved</v>
          </cell>
          <cell r="AN13943">
            <v>0</v>
          </cell>
        </row>
        <row r="13944">
          <cell r="T13944" t="str">
            <v>yuxiam</v>
          </cell>
          <cell r="AK13944" t="str">
            <v>Case Not Resolved</v>
          </cell>
          <cell r="AN13944">
            <v>0</v>
          </cell>
        </row>
        <row r="13945">
          <cell r="T13945" t="str">
            <v>chenhaiw</v>
          </cell>
          <cell r="AK13945" t="str">
            <v>Not Available</v>
          </cell>
          <cell r="AN13945">
            <v>0</v>
          </cell>
        </row>
        <row r="13946">
          <cell r="T13946" t="str">
            <v>lujang</v>
          </cell>
          <cell r="AK13946" t="str">
            <v>2019 UVN Proof Provided</v>
          </cell>
          <cell r="AN13946">
            <v>0</v>
          </cell>
        </row>
        <row r="13947">
          <cell r="T13947" t="str">
            <v>hashen</v>
          </cell>
          <cell r="AK13947" t="str">
            <v>Case Not Resolved</v>
          </cell>
          <cell r="AN13947">
            <v>0</v>
          </cell>
        </row>
        <row r="13948">
          <cell r="T13948" t="str">
            <v>hashen</v>
          </cell>
          <cell r="AK13948" t="str">
            <v>Case Not Resolved</v>
          </cell>
          <cell r="AN13948">
            <v>0</v>
          </cell>
        </row>
        <row r="13949">
          <cell r="T13949" t="str">
            <v>hashen</v>
          </cell>
          <cell r="AK13949" t="str">
            <v>Case Not Resolved</v>
          </cell>
          <cell r="AN13949">
            <v>0</v>
          </cell>
        </row>
        <row r="13950">
          <cell r="T13950" t="str">
            <v>mbbravo</v>
          </cell>
          <cell r="AK13950" t="str">
            <v>VAT Uploaded</v>
          </cell>
          <cell r="AN13950">
            <v>0</v>
          </cell>
        </row>
        <row r="13951">
          <cell r="T13951" t="str">
            <v>corkeryr</v>
          </cell>
          <cell r="AK13951" t="str">
            <v>2019 UVN Proof Provided</v>
          </cell>
          <cell r="AN13951">
            <v>0</v>
          </cell>
        </row>
        <row r="13952">
          <cell r="T13952" t="str">
            <v>johnwals</v>
          </cell>
          <cell r="AK13952" t="str">
            <v>Case Not Resolved</v>
          </cell>
          <cell r="AN13952">
            <v>0</v>
          </cell>
        </row>
        <row r="13953">
          <cell r="T13953" t="str">
            <v>johnwals</v>
          </cell>
          <cell r="AK13953" t="str">
            <v>Other VAT Question</v>
          </cell>
          <cell r="AN13953">
            <v>0</v>
          </cell>
        </row>
        <row r="13954">
          <cell r="T13954" t="str">
            <v>soriniss</v>
          </cell>
          <cell r="AK13954" t="str">
            <v>2019 UVN No Proof or Rejected</v>
          </cell>
          <cell r="AN13954">
            <v>1</v>
          </cell>
        </row>
        <row r="13955">
          <cell r="T13955" t="str">
            <v>ninagian</v>
          </cell>
          <cell r="AK13955" t="str">
            <v>Other VAT Question</v>
          </cell>
          <cell r="AN13955">
            <v>0</v>
          </cell>
        </row>
        <row r="13956">
          <cell r="T13956" t="str">
            <v>mbbravo</v>
          </cell>
          <cell r="AK13956" t="str">
            <v>2019 UVN No Proof or Rejected</v>
          </cell>
          <cell r="AN13956">
            <v>0</v>
          </cell>
        </row>
        <row r="13957">
          <cell r="T13957" t="str">
            <v>yumengya</v>
          </cell>
          <cell r="AK13957" t="str">
            <v>Case Not Resolved</v>
          </cell>
          <cell r="AN13957">
            <v>0</v>
          </cell>
        </row>
        <row r="13958">
          <cell r="T13958" t="str">
            <v>yuqhuang</v>
          </cell>
          <cell r="AK13958" t="str">
            <v>Case Not Resolved</v>
          </cell>
          <cell r="AN13958">
            <v>0</v>
          </cell>
        </row>
        <row r="13959">
          <cell r="T13959" t="str">
            <v>immatte</v>
          </cell>
          <cell r="AK13959" t="str">
            <v>Waiting for proof</v>
          </cell>
          <cell r="AN13959">
            <v>0</v>
          </cell>
        </row>
        <row r="13960">
          <cell r="T13960" t="str">
            <v>yitingc</v>
          </cell>
          <cell r="AK13960" t="str">
            <v>Case Not Resolved</v>
          </cell>
          <cell r="AN13960">
            <v>0</v>
          </cell>
        </row>
        <row r="13961">
          <cell r="AK13961" t="str">
            <v>Case Not Resolved</v>
          </cell>
          <cell r="AN13961">
            <v>1</v>
          </cell>
        </row>
        <row r="13962">
          <cell r="T13962" t="str">
            <v>yumengya</v>
          </cell>
          <cell r="AK13962" t="str">
            <v>Other VAT Question</v>
          </cell>
          <cell r="AN13962">
            <v>0</v>
          </cell>
        </row>
        <row r="13963">
          <cell r="T13963" t="str">
            <v>johnwals</v>
          </cell>
          <cell r="AK13963" t="str">
            <v>VAT Uploaded</v>
          </cell>
          <cell r="AN13963">
            <v>0</v>
          </cell>
        </row>
        <row r="13964">
          <cell r="T13964" t="str">
            <v>yumengya</v>
          </cell>
          <cell r="AK13964" t="str">
            <v>Other VAT Question</v>
          </cell>
          <cell r="AN13964">
            <v>0</v>
          </cell>
        </row>
        <row r="13965">
          <cell r="T13965" t="str">
            <v>lnjn</v>
          </cell>
          <cell r="AK13965" t="str">
            <v>Not Available</v>
          </cell>
          <cell r="AN13965">
            <v>0</v>
          </cell>
        </row>
        <row r="13966">
          <cell r="T13966" t="str">
            <v>zhaoyua</v>
          </cell>
          <cell r="AK13966" t="str">
            <v>Not Available</v>
          </cell>
          <cell r="AN13966">
            <v>0</v>
          </cell>
        </row>
        <row r="13967">
          <cell r="T13967" t="str">
            <v>corkeryr</v>
          </cell>
          <cell r="AK13967" t="str">
            <v>2019 UVN Proof Provided</v>
          </cell>
          <cell r="AN13967">
            <v>0</v>
          </cell>
        </row>
        <row r="13968">
          <cell r="AK13968" t="str">
            <v>Case Not Resolved</v>
          </cell>
          <cell r="AN13968">
            <v>1</v>
          </cell>
        </row>
        <row r="13969">
          <cell r="AK13969" t="str">
            <v>Case Not Resolved</v>
          </cell>
          <cell r="AN13969">
            <v>1</v>
          </cell>
        </row>
        <row r="13970">
          <cell r="AK13970" t="str">
            <v>Case Not Resolved</v>
          </cell>
          <cell r="AN13970">
            <v>0</v>
          </cell>
        </row>
        <row r="13971">
          <cell r="T13971" t="str">
            <v>johnwals</v>
          </cell>
          <cell r="AK13971" t="str">
            <v>2019 UVN No Proof or Rejected</v>
          </cell>
          <cell r="AN13971">
            <v>0</v>
          </cell>
        </row>
        <row r="13972">
          <cell r="T13972" t="str">
            <v>johnwals</v>
          </cell>
          <cell r="AK13972" t="str">
            <v>Case Not Resolved</v>
          </cell>
          <cell r="AN13972">
            <v>0</v>
          </cell>
        </row>
        <row r="13973">
          <cell r="T13973" t="str">
            <v>johnwals</v>
          </cell>
          <cell r="AK13973" t="str">
            <v>Unresponsive Seller</v>
          </cell>
          <cell r="AN13973">
            <v>0</v>
          </cell>
        </row>
        <row r="13974">
          <cell r="T13974" t="str">
            <v>mbbravo</v>
          </cell>
          <cell r="AK13974" t="str">
            <v>2019 UVN No Proof or Rejected</v>
          </cell>
          <cell r="AN13974">
            <v>0</v>
          </cell>
        </row>
        <row r="13975">
          <cell r="T13975" t="str">
            <v>mukimovt</v>
          </cell>
          <cell r="AK13975" t="str">
            <v>Giving up account</v>
          </cell>
          <cell r="AN13975">
            <v>0</v>
          </cell>
        </row>
        <row r="13976">
          <cell r="T13976" t="str">
            <v>mukimovt</v>
          </cell>
          <cell r="AK13976" t="str">
            <v>Giving up account</v>
          </cell>
          <cell r="AN13976">
            <v>0</v>
          </cell>
        </row>
        <row r="13977">
          <cell r="T13977" t="str">
            <v>chenhaiw</v>
          </cell>
          <cell r="AK13977" t="str">
            <v>Case Not Resolved</v>
          </cell>
          <cell r="AN13977">
            <v>0</v>
          </cell>
        </row>
        <row r="13978">
          <cell r="T13978" t="str">
            <v>chiahsl</v>
          </cell>
          <cell r="AK13978" t="str">
            <v>Case Not Resolved</v>
          </cell>
          <cell r="AN13978">
            <v>0</v>
          </cell>
        </row>
        <row r="13979">
          <cell r="T13979" t="str">
            <v>yitingc</v>
          </cell>
          <cell r="AK13979" t="str">
            <v>Case Not Resolved</v>
          </cell>
          <cell r="AN13979">
            <v>0</v>
          </cell>
        </row>
        <row r="13980">
          <cell r="T13980" t="str">
            <v>amzcri</v>
          </cell>
          <cell r="AK13980" t="str">
            <v>Other - No Applicable Reason Code</v>
          </cell>
          <cell r="AN13980">
            <v>0</v>
          </cell>
        </row>
        <row r="13981">
          <cell r="T13981" t="str">
            <v>cillianc</v>
          </cell>
          <cell r="AK13981" t="str">
            <v>Waiting for proof</v>
          </cell>
          <cell r="AN13981">
            <v>1</v>
          </cell>
        </row>
        <row r="13982">
          <cell r="T13982" t="str">
            <v>qiweiyi</v>
          </cell>
          <cell r="AK13982" t="str">
            <v>Not Available</v>
          </cell>
          <cell r="AN13982">
            <v>0</v>
          </cell>
        </row>
        <row r="13983">
          <cell r="T13983" t="str">
            <v>liuwenyu</v>
          </cell>
          <cell r="AK13983" t="str">
            <v>Not Available</v>
          </cell>
          <cell r="AN13983">
            <v>0</v>
          </cell>
        </row>
        <row r="13984">
          <cell r="T13984" t="str">
            <v>choyi</v>
          </cell>
          <cell r="AK13984" t="str">
            <v>Not Available</v>
          </cell>
          <cell r="AN13984">
            <v>0</v>
          </cell>
        </row>
        <row r="13985">
          <cell r="T13985" t="str">
            <v>rabiv</v>
          </cell>
          <cell r="AK13985" t="str">
            <v>Other VAT Question</v>
          </cell>
          <cell r="AN13985">
            <v>0</v>
          </cell>
        </row>
        <row r="13986">
          <cell r="T13986" t="str">
            <v>johnwals</v>
          </cell>
          <cell r="AK13986" t="str">
            <v>Case Not Resolved</v>
          </cell>
          <cell r="AN13986">
            <v>0</v>
          </cell>
        </row>
        <row r="13987">
          <cell r="T13987" t="str">
            <v>johnwals</v>
          </cell>
          <cell r="AK13987" t="str">
            <v>2019 UVN No Proof or Rejected</v>
          </cell>
          <cell r="AN13987">
            <v>0</v>
          </cell>
        </row>
        <row r="13988">
          <cell r="T13988" t="str">
            <v>johnwals</v>
          </cell>
          <cell r="AK13988" t="str">
            <v>Unresponsive Seller</v>
          </cell>
          <cell r="AN13988">
            <v>0</v>
          </cell>
        </row>
        <row r="13989">
          <cell r="T13989" t="str">
            <v>ninagian</v>
          </cell>
          <cell r="AK13989" t="str">
            <v>Other VAT Question</v>
          </cell>
          <cell r="AN13989">
            <v>0</v>
          </cell>
        </row>
        <row r="13990">
          <cell r="T13990" t="str">
            <v>ninagian</v>
          </cell>
          <cell r="AK13990" t="str">
            <v>Other VAT Question</v>
          </cell>
          <cell r="AN13990">
            <v>0</v>
          </cell>
        </row>
        <row r="13991">
          <cell r="T13991" t="str">
            <v>mbbravo</v>
          </cell>
          <cell r="AK13991" t="str">
            <v>2019 UVN No Proof or Rejected</v>
          </cell>
          <cell r="AN13991">
            <v>0</v>
          </cell>
        </row>
        <row r="13992">
          <cell r="T13992" t="str">
            <v>yuntang</v>
          </cell>
          <cell r="AK13992" t="str">
            <v>Valid proof provided</v>
          </cell>
          <cell r="AN13992">
            <v>0</v>
          </cell>
        </row>
        <row r="13993">
          <cell r="T13993" t="str">
            <v>johnwals</v>
          </cell>
          <cell r="AK13993" t="str">
            <v>Unresponsive Seller</v>
          </cell>
          <cell r="AN13993">
            <v>0</v>
          </cell>
        </row>
        <row r="13994">
          <cell r="T13994" t="str">
            <v>yuntang</v>
          </cell>
          <cell r="AK13994" t="str">
            <v>Case Not Resolved</v>
          </cell>
          <cell r="AN13994">
            <v>0</v>
          </cell>
        </row>
        <row r="13995">
          <cell r="T13995" t="str">
            <v>liuwenyu</v>
          </cell>
          <cell r="AK13995" t="str">
            <v>Case Not Resolved</v>
          </cell>
          <cell r="AN13995">
            <v>0</v>
          </cell>
        </row>
        <row r="13996">
          <cell r="T13996" t="str">
            <v>luyingao</v>
          </cell>
          <cell r="AK13996" t="str">
            <v>Case Not Resolved</v>
          </cell>
          <cell r="AN13996">
            <v>0</v>
          </cell>
        </row>
        <row r="13997">
          <cell r="T13997" t="str">
            <v>yuxiam</v>
          </cell>
          <cell r="AK13997" t="str">
            <v>Case Not Resolved</v>
          </cell>
          <cell r="AN13997">
            <v>0</v>
          </cell>
        </row>
        <row r="13998">
          <cell r="T13998" t="str">
            <v>luyingao</v>
          </cell>
          <cell r="AK13998" t="str">
            <v>Not Available</v>
          </cell>
          <cell r="AN13998">
            <v>0</v>
          </cell>
        </row>
        <row r="13999">
          <cell r="T13999" t="str">
            <v>lnjn</v>
          </cell>
          <cell r="AK13999" t="str">
            <v>Not Available</v>
          </cell>
          <cell r="AN13999">
            <v>0</v>
          </cell>
        </row>
        <row r="14000">
          <cell r="T14000" t="str">
            <v>corkeryr</v>
          </cell>
          <cell r="AK14000" t="str">
            <v>2019 UVN Proof Provided</v>
          </cell>
          <cell r="AN14000">
            <v>0</v>
          </cell>
        </row>
        <row r="14001">
          <cell r="T14001" t="str">
            <v>hashen</v>
          </cell>
          <cell r="AK14001" t="str">
            <v>Case Not Resolved</v>
          </cell>
          <cell r="AN14001">
            <v>0</v>
          </cell>
        </row>
        <row r="14002">
          <cell r="T14002" t="str">
            <v>johnwals</v>
          </cell>
          <cell r="AK14002" t="str">
            <v>VAT Uploaded</v>
          </cell>
          <cell r="AN14002">
            <v>0</v>
          </cell>
        </row>
        <row r="14003">
          <cell r="T14003" t="str">
            <v>johnwals</v>
          </cell>
          <cell r="AK14003" t="str">
            <v>2019 UVN No Proof or Rejected</v>
          </cell>
          <cell r="AN14003">
            <v>0</v>
          </cell>
        </row>
        <row r="14004">
          <cell r="T14004" t="str">
            <v>hashen</v>
          </cell>
          <cell r="AK14004" t="str">
            <v>Case Not Resolved</v>
          </cell>
          <cell r="AN14004">
            <v>0</v>
          </cell>
        </row>
        <row r="14005">
          <cell r="T14005" t="str">
            <v>wngmlu</v>
          </cell>
          <cell r="AK14005" t="str">
            <v>Case Not Resolved</v>
          </cell>
          <cell r="AN14005">
            <v>0</v>
          </cell>
        </row>
        <row r="14006">
          <cell r="T14006" t="str">
            <v>chenhaiw</v>
          </cell>
          <cell r="AK14006" t="str">
            <v>Case Not Resolved</v>
          </cell>
          <cell r="AN14006">
            <v>0</v>
          </cell>
        </row>
        <row r="14007">
          <cell r="T14007" t="str">
            <v>yuxiam</v>
          </cell>
          <cell r="AK14007" t="str">
            <v>Case Not Resolved</v>
          </cell>
          <cell r="AN14007">
            <v>0</v>
          </cell>
        </row>
        <row r="14008">
          <cell r="T14008" t="str">
            <v>lujang</v>
          </cell>
          <cell r="AK14008" t="str">
            <v>Case Not Resolved</v>
          </cell>
          <cell r="AN14008">
            <v>0</v>
          </cell>
        </row>
        <row r="14009">
          <cell r="T14009" t="str">
            <v>yuxiam</v>
          </cell>
          <cell r="AK14009" t="str">
            <v>Case Not Resolved</v>
          </cell>
          <cell r="AN14009">
            <v>0</v>
          </cell>
        </row>
        <row r="14010">
          <cell r="T14010" t="str">
            <v>hashen</v>
          </cell>
          <cell r="AK14010" t="str">
            <v>Case Not Resolved</v>
          </cell>
          <cell r="AN14010">
            <v>0</v>
          </cell>
        </row>
        <row r="14011">
          <cell r="T14011" t="str">
            <v>yuxiam</v>
          </cell>
          <cell r="AK14011" t="str">
            <v>Case Not Resolved</v>
          </cell>
          <cell r="AN14011">
            <v>0</v>
          </cell>
        </row>
        <row r="14012">
          <cell r="T14012" t="str">
            <v>yuxiam</v>
          </cell>
          <cell r="AK14012" t="str">
            <v>Case Not Resolved</v>
          </cell>
          <cell r="AN14012">
            <v>0</v>
          </cell>
        </row>
        <row r="14013">
          <cell r="T14013" t="str">
            <v>lisiqun</v>
          </cell>
          <cell r="AK14013" t="str">
            <v>Case Not Resolved</v>
          </cell>
          <cell r="AN14013">
            <v>0</v>
          </cell>
        </row>
        <row r="14014">
          <cell r="T14014" t="str">
            <v>yuqhuang</v>
          </cell>
          <cell r="AK14014" t="str">
            <v>Case Not Resolved</v>
          </cell>
          <cell r="AN14014">
            <v>0</v>
          </cell>
        </row>
        <row r="14015">
          <cell r="AK14015" t="str">
            <v>Case Not Resolved</v>
          </cell>
          <cell r="AN14015">
            <v>0</v>
          </cell>
        </row>
        <row r="14016">
          <cell r="T14016" t="str">
            <v>mbbravo</v>
          </cell>
          <cell r="AK14016" t="str">
            <v>2019 UVN Proof Provided</v>
          </cell>
          <cell r="AN14016">
            <v>1</v>
          </cell>
        </row>
        <row r="14017">
          <cell r="T14017" t="str">
            <v>johnwals</v>
          </cell>
          <cell r="AK14017" t="str">
            <v>2019 UVN Proof Provided</v>
          </cell>
          <cell r="AN14017">
            <v>0</v>
          </cell>
        </row>
        <row r="14018">
          <cell r="T14018" t="str">
            <v>rabiv</v>
          </cell>
          <cell r="AK14018" t="str">
            <v>Giving up account</v>
          </cell>
          <cell r="AN14018">
            <v>0</v>
          </cell>
        </row>
        <row r="14019">
          <cell r="T14019" t="str">
            <v>johnwals</v>
          </cell>
          <cell r="AK14019" t="str">
            <v>Case Not Resolved</v>
          </cell>
          <cell r="AN14019">
            <v>0</v>
          </cell>
        </row>
        <row r="14020">
          <cell r="T14020" t="str">
            <v>johnwals</v>
          </cell>
          <cell r="AK14020" t="str">
            <v>2019 UVN No Proof or Rejected</v>
          </cell>
          <cell r="AN14020">
            <v>0</v>
          </cell>
        </row>
        <row r="14021">
          <cell r="T14021" t="str">
            <v>johnwals</v>
          </cell>
          <cell r="AK14021" t="str">
            <v>Case Not Resolved</v>
          </cell>
          <cell r="AN14021">
            <v>0</v>
          </cell>
        </row>
        <row r="14022">
          <cell r="T14022" t="str">
            <v>johnwals</v>
          </cell>
          <cell r="AK14022" t="str">
            <v>Case Not Resolved</v>
          </cell>
          <cell r="AN14022">
            <v>0</v>
          </cell>
        </row>
        <row r="14023">
          <cell r="T14023" t="str">
            <v>johnwals</v>
          </cell>
          <cell r="AK14023" t="str">
            <v>Case Not Resolved</v>
          </cell>
          <cell r="AN14023">
            <v>0</v>
          </cell>
        </row>
        <row r="14024">
          <cell r="T14024" t="str">
            <v>matyldk</v>
          </cell>
          <cell r="AK14024" t="str">
            <v>Case Not Resolved</v>
          </cell>
          <cell r="AN14024">
            <v>0</v>
          </cell>
        </row>
        <row r="14025">
          <cell r="T14025" t="str">
            <v>mukimovt</v>
          </cell>
          <cell r="AK14025" t="str">
            <v>Other VAT Question</v>
          </cell>
          <cell r="AN14025">
            <v>0</v>
          </cell>
        </row>
        <row r="14026">
          <cell r="T14026" t="str">
            <v>amzcri</v>
          </cell>
          <cell r="AK14026" t="str">
            <v>Valid proof provided</v>
          </cell>
          <cell r="AN14026">
            <v>0</v>
          </cell>
        </row>
        <row r="14027">
          <cell r="T14027" t="str">
            <v>wngmlu</v>
          </cell>
          <cell r="AK14027" t="str">
            <v>Valid proof provided</v>
          </cell>
          <cell r="AN14027">
            <v>0</v>
          </cell>
        </row>
        <row r="14028">
          <cell r="T14028" t="str">
            <v>yitingc</v>
          </cell>
          <cell r="AK14028" t="str">
            <v>Valid proof provided</v>
          </cell>
          <cell r="AN14028">
            <v>0</v>
          </cell>
        </row>
        <row r="14029">
          <cell r="T14029" t="str">
            <v>immatte</v>
          </cell>
          <cell r="AK14029" t="str">
            <v>Other - No Applicable Reason Code</v>
          </cell>
          <cell r="AN14029">
            <v>0</v>
          </cell>
        </row>
        <row r="14030">
          <cell r="T14030" t="str">
            <v>yitingc</v>
          </cell>
          <cell r="AK14030" t="str">
            <v>Case Not Resolved</v>
          </cell>
          <cell r="AN14030">
            <v>0</v>
          </cell>
        </row>
        <row r="14031">
          <cell r="T14031" t="str">
            <v>yitingc</v>
          </cell>
          <cell r="AK14031" t="str">
            <v>Case Not Resolved</v>
          </cell>
          <cell r="AN14031">
            <v>0</v>
          </cell>
        </row>
        <row r="14032">
          <cell r="T14032" t="str">
            <v>yuxiam</v>
          </cell>
          <cell r="AK14032" t="str">
            <v>Case Not Resolved</v>
          </cell>
          <cell r="AN14032">
            <v>0</v>
          </cell>
        </row>
        <row r="14033">
          <cell r="T14033" t="str">
            <v>sunhengy</v>
          </cell>
          <cell r="AK14033" t="str">
            <v>Not Available</v>
          </cell>
          <cell r="AN14033">
            <v>0</v>
          </cell>
        </row>
        <row r="14034">
          <cell r="T14034" t="str">
            <v>lnjn</v>
          </cell>
          <cell r="AK14034" t="str">
            <v>Not Available</v>
          </cell>
          <cell r="AN14034">
            <v>0</v>
          </cell>
        </row>
        <row r="14035">
          <cell r="AK14035" t="str">
            <v>Case Not Resolved</v>
          </cell>
          <cell r="AN14035">
            <v>1</v>
          </cell>
        </row>
        <row r="14036">
          <cell r="T14036" t="str">
            <v>xinru</v>
          </cell>
          <cell r="AK14036" t="str">
            <v>Not Available</v>
          </cell>
          <cell r="AN14036">
            <v>0</v>
          </cell>
        </row>
        <row r="14037">
          <cell r="T14037" t="str">
            <v>choyi</v>
          </cell>
          <cell r="AK14037" t="str">
            <v>Not Available</v>
          </cell>
          <cell r="AN14037">
            <v>0</v>
          </cell>
        </row>
        <row r="14038">
          <cell r="T14038" t="str">
            <v>yiluh</v>
          </cell>
          <cell r="AK14038" t="str">
            <v>Not Available</v>
          </cell>
          <cell r="AN14038">
            <v>0</v>
          </cell>
        </row>
        <row r="14039">
          <cell r="AK14039" t="str">
            <v>Case Not Resolved</v>
          </cell>
          <cell r="AN14039">
            <v>0</v>
          </cell>
        </row>
        <row r="14040">
          <cell r="T14040" t="str">
            <v>corkeryr</v>
          </cell>
          <cell r="AK14040" t="str">
            <v>VAT Uploaded</v>
          </cell>
          <cell r="AN14040">
            <v>0</v>
          </cell>
        </row>
        <row r="14041">
          <cell r="T14041" t="str">
            <v>johnwals</v>
          </cell>
          <cell r="AK14041" t="str">
            <v>Unresponsive Seller</v>
          </cell>
          <cell r="AN14041">
            <v>0</v>
          </cell>
        </row>
        <row r="14042">
          <cell r="T14042" t="str">
            <v>johnwals</v>
          </cell>
          <cell r="AK14042" t="str">
            <v>Case Not Resolved</v>
          </cell>
          <cell r="AN14042">
            <v>0</v>
          </cell>
        </row>
        <row r="14043">
          <cell r="T14043" t="str">
            <v>johnwals</v>
          </cell>
          <cell r="AK14043" t="str">
            <v>Case Not Resolved</v>
          </cell>
          <cell r="AN14043">
            <v>0</v>
          </cell>
        </row>
        <row r="14044">
          <cell r="T14044" t="str">
            <v>johnwals</v>
          </cell>
          <cell r="AK14044" t="str">
            <v>Case Not Resolved</v>
          </cell>
          <cell r="AN14044">
            <v>0</v>
          </cell>
        </row>
        <row r="14045">
          <cell r="T14045" t="str">
            <v>ninagian</v>
          </cell>
          <cell r="AK14045" t="str">
            <v>Other VAT Question</v>
          </cell>
          <cell r="AN14045">
            <v>0</v>
          </cell>
        </row>
        <row r="14046">
          <cell r="T14046" t="str">
            <v>ninagian</v>
          </cell>
          <cell r="AK14046" t="str">
            <v>Other VAT Question</v>
          </cell>
          <cell r="AN14046">
            <v>0</v>
          </cell>
        </row>
        <row r="14047">
          <cell r="T14047" t="str">
            <v>yuntang</v>
          </cell>
          <cell r="AK14047" t="str">
            <v>VAT Uploaded</v>
          </cell>
          <cell r="AN14047">
            <v>0</v>
          </cell>
        </row>
        <row r="14048">
          <cell r="T14048" t="str">
            <v>wingkwal</v>
          </cell>
          <cell r="AK14048" t="str">
            <v>Case Not Resolved</v>
          </cell>
          <cell r="AN14048">
            <v>0</v>
          </cell>
        </row>
        <row r="14049">
          <cell r="T14049" t="str">
            <v>yitingc</v>
          </cell>
          <cell r="AK14049" t="str">
            <v>Case Not Resolved</v>
          </cell>
          <cell r="AN14049">
            <v>0</v>
          </cell>
        </row>
        <row r="14050">
          <cell r="T14050" t="str">
            <v>chenhaiw</v>
          </cell>
          <cell r="AK14050" t="str">
            <v>Case Not Resolved</v>
          </cell>
          <cell r="AN14050">
            <v>0</v>
          </cell>
        </row>
        <row r="14051">
          <cell r="T14051" t="str">
            <v>yitingc</v>
          </cell>
          <cell r="AK14051" t="str">
            <v>Case Not Resolved</v>
          </cell>
          <cell r="AN14051">
            <v>0</v>
          </cell>
        </row>
        <row r="14052">
          <cell r="T14052" t="str">
            <v>matyldk</v>
          </cell>
          <cell r="AK14052" t="str">
            <v>Case Not Resolved</v>
          </cell>
          <cell r="AN14052">
            <v>0</v>
          </cell>
        </row>
        <row r="14053">
          <cell r="T14053" t="str">
            <v>yumengya</v>
          </cell>
          <cell r="AK14053" t="str">
            <v>Case Not Resolved</v>
          </cell>
          <cell r="AN14053">
            <v>0</v>
          </cell>
        </row>
        <row r="14054">
          <cell r="T14054" t="str">
            <v>chiahsl</v>
          </cell>
          <cell r="AK14054" t="str">
            <v>Case Not Resolved</v>
          </cell>
          <cell r="AN14054">
            <v>0</v>
          </cell>
        </row>
        <row r="14055">
          <cell r="T14055" t="str">
            <v>amzcri</v>
          </cell>
          <cell r="AK14055" t="str">
            <v>Other - No Applicable Reason Code</v>
          </cell>
          <cell r="AN14055">
            <v>0</v>
          </cell>
        </row>
        <row r="14056">
          <cell r="T14056" t="str">
            <v>chenhaiw</v>
          </cell>
          <cell r="AK14056" t="str">
            <v>VISA Light Interested</v>
          </cell>
          <cell r="AN14056">
            <v>0</v>
          </cell>
        </row>
        <row r="14057">
          <cell r="T14057" t="str">
            <v>yitingc</v>
          </cell>
          <cell r="AK14057" t="str">
            <v>Case Not Resolved</v>
          </cell>
          <cell r="AN14057">
            <v>0</v>
          </cell>
        </row>
        <row r="14058">
          <cell r="T14058" t="str">
            <v>choyi</v>
          </cell>
          <cell r="AK14058" t="str">
            <v>Not Available</v>
          </cell>
          <cell r="AN14058">
            <v>0</v>
          </cell>
        </row>
        <row r="14059">
          <cell r="AK14059" t="str">
            <v>Case Not Resolved</v>
          </cell>
          <cell r="AN14059">
            <v>0</v>
          </cell>
        </row>
        <row r="14060">
          <cell r="T14060" t="str">
            <v>mbbravo</v>
          </cell>
          <cell r="AK14060" t="str">
            <v>VAT Uploaded</v>
          </cell>
          <cell r="AN14060">
            <v>0</v>
          </cell>
        </row>
        <row r="14061">
          <cell r="AK14061" t="str">
            <v>Case Not Resolved</v>
          </cell>
          <cell r="AN14061">
            <v>1</v>
          </cell>
        </row>
        <row r="14062">
          <cell r="T14062" t="str">
            <v>johnwals</v>
          </cell>
          <cell r="AK14062" t="str">
            <v>2019 UVN No Proof or Rejected</v>
          </cell>
          <cell r="AN14062">
            <v>0</v>
          </cell>
        </row>
        <row r="14063">
          <cell r="T14063" t="str">
            <v>johnwals</v>
          </cell>
          <cell r="AK14063" t="str">
            <v>Unresponsive Seller</v>
          </cell>
          <cell r="AN14063">
            <v>0</v>
          </cell>
        </row>
        <row r="14064">
          <cell r="T14064" t="str">
            <v>johnwals</v>
          </cell>
          <cell r="AK14064" t="str">
            <v>Case Not Resolved</v>
          </cell>
          <cell r="AN14064">
            <v>0</v>
          </cell>
        </row>
        <row r="14065">
          <cell r="T14065" t="str">
            <v>johnwals</v>
          </cell>
          <cell r="AK14065" t="str">
            <v>Unresponsive Seller</v>
          </cell>
          <cell r="AN14065">
            <v>0</v>
          </cell>
        </row>
        <row r="14066">
          <cell r="T14066" t="str">
            <v>johnwals</v>
          </cell>
          <cell r="AK14066" t="str">
            <v>Case Not Resolved</v>
          </cell>
          <cell r="AN14066">
            <v>0</v>
          </cell>
        </row>
        <row r="14067">
          <cell r="T14067" t="str">
            <v>johnwals</v>
          </cell>
          <cell r="AK14067" t="str">
            <v>2019 UVN No Proof or Rejected</v>
          </cell>
          <cell r="AN14067">
            <v>0</v>
          </cell>
        </row>
        <row r="14068">
          <cell r="T14068" t="str">
            <v>johnwals</v>
          </cell>
          <cell r="AK14068" t="str">
            <v>Case Not Resolved</v>
          </cell>
          <cell r="AN14068">
            <v>0</v>
          </cell>
        </row>
        <row r="14069">
          <cell r="T14069" t="str">
            <v>ninagian</v>
          </cell>
          <cell r="AK14069" t="str">
            <v>Other VAT Question</v>
          </cell>
          <cell r="AN14069">
            <v>0</v>
          </cell>
        </row>
        <row r="14070">
          <cell r="T14070" t="str">
            <v>mbbravo</v>
          </cell>
          <cell r="AK14070" t="str">
            <v>2019 UVN No Proof or Rejected</v>
          </cell>
          <cell r="AN14070">
            <v>0</v>
          </cell>
        </row>
        <row r="14071">
          <cell r="T14071" t="str">
            <v>johnwals</v>
          </cell>
          <cell r="AK14071" t="str">
            <v>Case Not Resolved</v>
          </cell>
          <cell r="AN14071">
            <v>0</v>
          </cell>
        </row>
        <row r="14072">
          <cell r="T14072" t="str">
            <v>yumengya</v>
          </cell>
          <cell r="AK14072" t="str">
            <v>Case Not Resolved</v>
          </cell>
          <cell r="AN14072">
            <v>0</v>
          </cell>
        </row>
        <row r="14073">
          <cell r="T14073" t="str">
            <v>lnjn</v>
          </cell>
          <cell r="AK14073" t="str">
            <v>Case Not Resolved</v>
          </cell>
          <cell r="AN14073">
            <v>1</v>
          </cell>
        </row>
        <row r="14074">
          <cell r="T14074" t="str">
            <v>soriniss</v>
          </cell>
          <cell r="AK14074" t="str">
            <v>Waiting for proof</v>
          </cell>
          <cell r="AN14074">
            <v>4</v>
          </cell>
        </row>
        <row r="14075">
          <cell r="T14075" t="str">
            <v>yitingc</v>
          </cell>
          <cell r="AK14075" t="str">
            <v>Case Not Resolved</v>
          </cell>
          <cell r="AN14075">
            <v>0</v>
          </cell>
        </row>
        <row r="14076">
          <cell r="T14076" t="str">
            <v>luyingao</v>
          </cell>
          <cell r="AK14076" t="str">
            <v>Not Available</v>
          </cell>
          <cell r="AN14076">
            <v>0</v>
          </cell>
        </row>
        <row r="14077">
          <cell r="T14077" t="str">
            <v>cheneve</v>
          </cell>
          <cell r="AK14077" t="str">
            <v>Not Available</v>
          </cell>
          <cell r="AN14077">
            <v>0</v>
          </cell>
        </row>
        <row r="14078">
          <cell r="AK14078" t="str">
            <v>Case Not Resolved</v>
          </cell>
          <cell r="AN14078">
            <v>0</v>
          </cell>
        </row>
        <row r="14079">
          <cell r="T14079" t="str">
            <v>choyi</v>
          </cell>
          <cell r="AK14079" t="str">
            <v>Not Available</v>
          </cell>
          <cell r="AN14079">
            <v>0</v>
          </cell>
        </row>
        <row r="14080">
          <cell r="T14080" t="str">
            <v>qiweiyi</v>
          </cell>
          <cell r="AK14080" t="str">
            <v>Not Available</v>
          </cell>
          <cell r="AN14080">
            <v>0</v>
          </cell>
        </row>
        <row r="14081">
          <cell r="T14081" t="str">
            <v>corkeryr</v>
          </cell>
          <cell r="AK14081" t="str">
            <v>VAT Uploaded</v>
          </cell>
          <cell r="AN14081">
            <v>0</v>
          </cell>
        </row>
        <row r="14082">
          <cell r="T14082" t="str">
            <v>johnwals</v>
          </cell>
          <cell r="AK14082" t="str">
            <v>Case Not Resolved</v>
          </cell>
          <cell r="AN14082">
            <v>0</v>
          </cell>
        </row>
        <row r="14083">
          <cell r="T14083" t="str">
            <v>johnwals</v>
          </cell>
          <cell r="AK14083" t="str">
            <v>Case Not Resolved</v>
          </cell>
          <cell r="AN14083">
            <v>0</v>
          </cell>
        </row>
        <row r="14084">
          <cell r="T14084" t="str">
            <v>johnwals</v>
          </cell>
          <cell r="AK14084" t="str">
            <v>Case Not Resolved</v>
          </cell>
          <cell r="AN14084">
            <v>0</v>
          </cell>
        </row>
        <row r="14085">
          <cell r="T14085" t="str">
            <v>mbbravo</v>
          </cell>
          <cell r="AK14085" t="str">
            <v>2019 UVN No Proof or Rejected</v>
          </cell>
          <cell r="AN14085">
            <v>0</v>
          </cell>
        </row>
        <row r="14086">
          <cell r="T14086" t="str">
            <v>immatte</v>
          </cell>
          <cell r="AK14086" t="str">
            <v>Valid proof provided</v>
          </cell>
          <cell r="AN14086">
            <v>0</v>
          </cell>
        </row>
        <row r="14087">
          <cell r="T14087" t="str">
            <v>yitingc</v>
          </cell>
          <cell r="AK14087" t="str">
            <v>Case Not Resolved</v>
          </cell>
          <cell r="AN14087">
            <v>0</v>
          </cell>
        </row>
        <row r="14088">
          <cell r="T14088" t="str">
            <v>johnwals</v>
          </cell>
          <cell r="AK14088" t="str">
            <v>VAT Uploaded</v>
          </cell>
          <cell r="AN14088">
            <v>0</v>
          </cell>
        </row>
        <row r="14089">
          <cell r="T14089" t="str">
            <v>xinru</v>
          </cell>
          <cell r="AK14089" t="str">
            <v>Not Available</v>
          </cell>
          <cell r="AN14089">
            <v>0</v>
          </cell>
        </row>
        <row r="14090">
          <cell r="T14090" t="str">
            <v>johnwals</v>
          </cell>
          <cell r="AK14090" t="str">
            <v>Case Not Resolved</v>
          </cell>
          <cell r="AN14090">
            <v>0</v>
          </cell>
        </row>
        <row r="14091">
          <cell r="T14091" t="str">
            <v>matyldk</v>
          </cell>
          <cell r="AK14091" t="str">
            <v>Case Not Resolved</v>
          </cell>
          <cell r="AN14091">
            <v>0</v>
          </cell>
        </row>
        <row r="14092">
          <cell r="T14092" t="str">
            <v>johnwals</v>
          </cell>
          <cell r="AK14092" t="str">
            <v>Unresponsive Seller</v>
          </cell>
          <cell r="AN14092">
            <v>0</v>
          </cell>
        </row>
        <row r="14093">
          <cell r="T14093" t="str">
            <v>corkeryr</v>
          </cell>
          <cell r="AK14093" t="str">
            <v>2019 UVN No Proof or Rejected</v>
          </cell>
          <cell r="AN14093">
            <v>0</v>
          </cell>
        </row>
        <row r="14094">
          <cell r="T14094" t="str">
            <v>corkeryr</v>
          </cell>
          <cell r="AK14094" t="str">
            <v>2019 UVN Proof Provided</v>
          </cell>
          <cell r="AN14094">
            <v>0</v>
          </cell>
        </row>
        <row r="14095">
          <cell r="T14095" t="str">
            <v>mbbravo</v>
          </cell>
          <cell r="AK14095" t="str">
            <v>2019 UVN No Proof or Rejected</v>
          </cell>
          <cell r="AN14095">
            <v>0</v>
          </cell>
        </row>
        <row r="14096">
          <cell r="T14096" t="str">
            <v>johnwals</v>
          </cell>
          <cell r="AK14096" t="str">
            <v>Case Not Resolved</v>
          </cell>
          <cell r="AN14096">
            <v>0</v>
          </cell>
        </row>
        <row r="14097">
          <cell r="T14097" t="str">
            <v>johnwals</v>
          </cell>
          <cell r="AK14097" t="str">
            <v>Case Not Resolved</v>
          </cell>
          <cell r="AN14097">
            <v>0</v>
          </cell>
        </row>
        <row r="14098">
          <cell r="T14098" t="str">
            <v>immatte</v>
          </cell>
          <cell r="AK14098" t="str">
            <v>VAT Exception</v>
          </cell>
          <cell r="AN14098">
            <v>0</v>
          </cell>
        </row>
        <row r="14099">
          <cell r="T14099" t="str">
            <v>yuntang</v>
          </cell>
          <cell r="AK14099" t="str">
            <v>Case Not Resolved</v>
          </cell>
          <cell r="AN14099">
            <v>0</v>
          </cell>
        </row>
        <row r="14100">
          <cell r="T14100" t="str">
            <v>yitingc</v>
          </cell>
          <cell r="AK14100" t="str">
            <v>Case Not Resolved</v>
          </cell>
          <cell r="AN14100">
            <v>0</v>
          </cell>
        </row>
        <row r="14101">
          <cell r="T14101" t="str">
            <v>yitingc</v>
          </cell>
          <cell r="AK14101" t="str">
            <v>Case Not Resolved</v>
          </cell>
          <cell r="AN14101">
            <v>0</v>
          </cell>
        </row>
        <row r="14102">
          <cell r="T14102" t="str">
            <v>yitingc</v>
          </cell>
          <cell r="AK14102" t="str">
            <v>Case Not Resolved</v>
          </cell>
          <cell r="AN14102">
            <v>0</v>
          </cell>
        </row>
        <row r="14103">
          <cell r="T14103" t="str">
            <v>chenhaiw</v>
          </cell>
          <cell r="AK14103" t="str">
            <v>Case Not Resolved</v>
          </cell>
          <cell r="AN14103">
            <v>0</v>
          </cell>
        </row>
        <row r="14104">
          <cell r="T14104" t="str">
            <v>yitingc</v>
          </cell>
          <cell r="AK14104" t="str">
            <v>Case Not Resolved</v>
          </cell>
          <cell r="AN14104">
            <v>0</v>
          </cell>
        </row>
        <row r="14105">
          <cell r="T14105" t="str">
            <v>yuxiam</v>
          </cell>
          <cell r="AK14105" t="str">
            <v>Case Not Resolved</v>
          </cell>
          <cell r="AN14105">
            <v>0</v>
          </cell>
        </row>
        <row r="14106">
          <cell r="T14106" t="str">
            <v>yitingc</v>
          </cell>
          <cell r="AK14106" t="str">
            <v>Case Not Resolved</v>
          </cell>
          <cell r="AN14106">
            <v>0</v>
          </cell>
        </row>
        <row r="14107">
          <cell r="T14107" t="str">
            <v>lujang</v>
          </cell>
          <cell r="AK14107" t="str">
            <v>Case Not Resolved</v>
          </cell>
          <cell r="AN14107">
            <v>0</v>
          </cell>
        </row>
        <row r="14108">
          <cell r="T14108" t="str">
            <v>matyldk</v>
          </cell>
          <cell r="AK14108" t="str">
            <v>Case Not Resolved</v>
          </cell>
          <cell r="AN14108">
            <v>0</v>
          </cell>
        </row>
        <row r="14109">
          <cell r="T14109" t="str">
            <v>chiahsl</v>
          </cell>
          <cell r="AK14109" t="str">
            <v>Case Not Resolved</v>
          </cell>
          <cell r="AN14109">
            <v>0</v>
          </cell>
        </row>
        <row r="14110">
          <cell r="T14110" t="str">
            <v>hashen</v>
          </cell>
          <cell r="AK14110" t="str">
            <v>Case Not Resolved</v>
          </cell>
          <cell r="AN14110">
            <v>0</v>
          </cell>
        </row>
        <row r="14111">
          <cell r="T14111" t="str">
            <v>xiaogren</v>
          </cell>
          <cell r="AK14111" t="str">
            <v>Case Not Resolved</v>
          </cell>
          <cell r="AN14111">
            <v>0</v>
          </cell>
        </row>
        <row r="14112">
          <cell r="T14112" t="str">
            <v>yuxiam</v>
          </cell>
          <cell r="AK14112" t="str">
            <v>Case Not Resolved</v>
          </cell>
          <cell r="AN14112">
            <v>0</v>
          </cell>
        </row>
        <row r="14113">
          <cell r="T14113" t="str">
            <v>yuxiam</v>
          </cell>
          <cell r="AK14113" t="str">
            <v>Case Not Resolved</v>
          </cell>
          <cell r="AN14113">
            <v>0</v>
          </cell>
        </row>
        <row r="14114">
          <cell r="AK14114" t="str">
            <v>Case Not Resolved</v>
          </cell>
          <cell r="AN14114">
            <v>0</v>
          </cell>
        </row>
        <row r="14115">
          <cell r="T14115" t="str">
            <v>corkeryr</v>
          </cell>
          <cell r="AK14115" t="str">
            <v>2019 UVN Proof Provided</v>
          </cell>
          <cell r="AN14115">
            <v>0</v>
          </cell>
        </row>
        <row r="14116">
          <cell r="AK14116" t="str">
            <v>Case Not Resolved</v>
          </cell>
          <cell r="AN14116">
            <v>0</v>
          </cell>
        </row>
        <row r="14117">
          <cell r="T14117" t="str">
            <v>corkeryr</v>
          </cell>
          <cell r="AK14117" t="str">
            <v>2019 UVN Proof Provided</v>
          </cell>
          <cell r="AN14117">
            <v>0</v>
          </cell>
        </row>
        <row r="14118">
          <cell r="T14118" t="str">
            <v>johnwals</v>
          </cell>
          <cell r="AK14118" t="str">
            <v>Case Not Resolved</v>
          </cell>
          <cell r="AN14118">
            <v>0</v>
          </cell>
        </row>
        <row r="14119">
          <cell r="T14119" t="str">
            <v>johnwals</v>
          </cell>
          <cell r="AK14119" t="str">
            <v>Case Not Resolved</v>
          </cell>
          <cell r="AN14119">
            <v>0</v>
          </cell>
        </row>
        <row r="14120">
          <cell r="T14120" t="str">
            <v>johnwals</v>
          </cell>
          <cell r="AK14120" t="str">
            <v>2019 UVN No Proof or Rejected</v>
          </cell>
          <cell r="AN14120">
            <v>0</v>
          </cell>
        </row>
        <row r="14121">
          <cell r="T14121" t="str">
            <v>johnwals</v>
          </cell>
          <cell r="AK14121" t="str">
            <v>Case Not Resolved</v>
          </cell>
          <cell r="AN14121">
            <v>0</v>
          </cell>
        </row>
        <row r="14122">
          <cell r="T14122" t="str">
            <v>johnwals</v>
          </cell>
          <cell r="AK14122" t="str">
            <v>Case Not Resolved</v>
          </cell>
          <cell r="AN14122">
            <v>0</v>
          </cell>
        </row>
        <row r="14123">
          <cell r="T14123" t="str">
            <v>johnwals</v>
          </cell>
          <cell r="AK14123" t="str">
            <v>Case Not Resolved</v>
          </cell>
          <cell r="AN14123">
            <v>0</v>
          </cell>
        </row>
        <row r="14124">
          <cell r="T14124" t="str">
            <v>johnwals</v>
          </cell>
          <cell r="AK14124" t="str">
            <v>Unresponsive Seller</v>
          </cell>
          <cell r="AN14124">
            <v>0</v>
          </cell>
        </row>
        <row r="14125">
          <cell r="T14125" t="str">
            <v>johnwals</v>
          </cell>
          <cell r="AK14125" t="str">
            <v>Unresponsive Seller</v>
          </cell>
          <cell r="AN14125">
            <v>0</v>
          </cell>
        </row>
        <row r="14126">
          <cell r="T14126" t="str">
            <v>mukimovt</v>
          </cell>
          <cell r="AK14126" t="str">
            <v>Waiting for proof</v>
          </cell>
          <cell r="AN14126">
            <v>0</v>
          </cell>
        </row>
        <row r="14127">
          <cell r="T14127" t="str">
            <v>hashen</v>
          </cell>
          <cell r="AK14127" t="str">
            <v>Case Not Resolved</v>
          </cell>
          <cell r="AN14127">
            <v>0</v>
          </cell>
        </row>
        <row r="14128">
          <cell r="T14128" t="str">
            <v>johnwals</v>
          </cell>
          <cell r="AK14128" t="str">
            <v>Case Not Resolved</v>
          </cell>
          <cell r="AN14128">
            <v>0</v>
          </cell>
        </row>
        <row r="14129">
          <cell r="T14129" t="str">
            <v>mukimovt</v>
          </cell>
          <cell r="AK14129" t="str">
            <v>Waiting for proof</v>
          </cell>
          <cell r="AN14129">
            <v>0</v>
          </cell>
        </row>
        <row r="14130">
          <cell r="T14130" t="str">
            <v>johnwals</v>
          </cell>
          <cell r="AK14130" t="str">
            <v>Case Not Resolved</v>
          </cell>
          <cell r="AN14130">
            <v>0</v>
          </cell>
        </row>
        <row r="14131">
          <cell r="T14131" t="str">
            <v>yuntang</v>
          </cell>
          <cell r="AK14131" t="str">
            <v>Case Not Resolved</v>
          </cell>
          <cell r="AN14131">
            <v>0</v>
          </cell>
        </row>
        <row r="14132">
          <cell r="T14132" t="str">
            <v>johnwals</v>
          </cell>
          <cell r="AK14132" t="str">
            <v>Other VAT Question</v>
          </cell>
          <cell r="AN14132">
            <v>0</v>
          </cell>
        </row>
        <row r="14133">
          <cell r="T14133" t="str">
            <v>mukimovt</v>
          </cell>
          <cell r="AK14133" t="str">
            <v>Valid proof provided</v>
          </cell>
          <cell r="AN14133">
            <v>0</v>
          </cell>
        </row>
        <row r="14134">
          <cell r="T14134" t="str">
            <v>wngmlu</v>
          </cell>
          <cell r="AK14134" t="str">
            <v>Case Not Resolved</v>
          </cell>
          <cell r="AN14134">
            <v>0</v>
          </cell>
        </row>
        <row r="14135">
          <cell r="T14135" t="str">
            <v>yitingc</v>
          </cell>
          <cell r="AK14135" t="str">
            <v>Case Not Resolved</v>
          </cell>
          <cell r="AN14135">
            <v>0</v>
          </cell>
        </row>
        <row r="14136">
          <cell r="T14136" t="str">
            <v>xiaogren</v>
          </cell>
          <cell r="AK14136" t="str">
            <v>Case Not Resolved</v>
          </cell>
          <cell r="AN14136">
            <v>0</v>
          </cell>
        </row>
        <row r="14137">
          <cell r="T14137" t="str">
            <v>yitingc</v>
          </cell>
          <cell r="AK14137" t="str">
            <v>Case Not Resolved</v>
          </cell>
          <cell r="AN14137">
            <v>0</v>
          </cell>
        </row>
        <row r="14138">
          <cell r="AK14138" t="str">
            <v>Case Not Resolved</v>
          </cell>
          <cell r="AN14138">
            <v>0</v>
          </cell>
        </row>
        <row r="14139">
          <cell r="T14139" t="str">
            <v>zhaoyua</v>
          </cell>
          <cell r="AK14139" t="str">
            <v>Not Available</v>
          </cell>
          <cell r="AN14139">
            <v>0</v>
          </cell>
        </row>
        <row r="14140">
          <cell r="T14140" t="str">
            <v>yumengya</v>
          </cell>
          <cell r="AK14140" t="str">
            <v>Other VAT Question</v>
          </cell>
          <cell r="AN14140">
            <v>0</v>
          </cell>
        </row>
        <row r="14141">
          <cell r="T14141" t="str">
            <v>xinru</v>
          </cell>
          <cell r="AK14141" t="str">
            <v>Not Available</v>
          </cell>
          <cell r="AN14141">
            <v>0</v>
          </cell>
        </row>
        <row r="14142">
          <cell r="T14142" t="str">
            <v>chiahsl</v>
          </cell>
          <cell r="AK14142" t="str">
            <v>Not Available</v>
          </cell>
          <cell r="AN14142">
            <v>0</v>
          </cell>
        </row>
        <row r="14143">
          <cell r="AK14143" t="str">
            <v>Case Not Resolved</v>
          </cell>
          <cell r="AN14143">
            <v>0</v>
          </cell>
        </row>
        <row r="14144">
          <cell r="AK14144" t="str">
            <v>2019 UVN Proof Provided</v>
          </cell>
          <cell r="AN14144">
            <v>0</v>
          </cell>
        </row>
        <row r="14145">
          <cell r="T14145" t="str">
            <v>corkeryr</v>
          </cell>
          <cell r="AK14145" t="str">
            <v>VAT Uploaded</v>
          </cell>
          <cell r="AN14145">
            <v>0</v>
          </cell>
        </row>
        <row r="14146">
          <cell r="T14146" t="str">
            <v>johnwals</v>
          </cell>
          <cell r="AK14146" t="str">
            <v>Unresponsive Seller</v>
          </cell>
          <cell r="AN14146">
            <v>0</v>
          </cell>
        </row>
        <row r="14147">
          <cell r="T14147" t="str">
            <v>mbbravo</v>
          </cell>
          <cell r="AK14147" t="str">
            <v>2019 UVN No Proof or Rejected</v>
          </cell>
          <cell r="AN14147">
            <v>0</v>
          </cell>
        </row>
        <row r="14148">
          <cell r="T14148" t="str">
            <v>johnwals</v>
          </cell>
          <cell r="AK14148" t="str">
            <v>Case Not Resolved</v>
          </cell>
          <cell r="AN14148">
            <v>0</v>
          </cell>
        </row>
        <row r="14149">
          <cell r="T14149" t="str">
            <v>rabiv</v>
          </cell>
          <cell r="AK14149" t="str">
            <v>Waiting for proof</v>
          </cell>
          <cell r="AN14149">
            <v>0</v>
          </cell>
        </row>
        <row r="14150">
          <cell r="T14150" t="str">
            <v>hashen</v>
          </cell>
          <cell r="AK14150" t="str">
            <v>Case Not Resolved</v>
          </cell>
          <cell r="AN14150">
            <v>0</v>
          </cell>
        </row>
        <row r="14151">
          <cell r="T14151" t="str">
            <v>yitingc</v>
          </cell>
          <cell r="AK14151" t="str">
            <v>Case Not Resolved</v>
          </cell>
          <cell r="AN14151">
            <v>0</v>
          </cell>
        </row>
        <row r="14152">
          <cell r="T14152" t="str">
            <v>yuqhuang</v>
          </cell>
          <cell r="AK14152" t="str">
            <v>Case Not Resolved</v>
          </cell>
          <cell r="AN14152">
            <v>0</v>
          </cell>
        </row>
        <row r="14153">
          <cell r="T14153" t="str">
            <v>johnwals</v>
          </cell>
          <cell r="AK14153" t="str">
            <v>VAT Uploaded</v>
          </cell>
          <cell r="AN14153">
            <v>0</v>
          </cell>
        </row>
        <row r="14154">
          <cell r="T14154" t="str">
            <v>zhaoyua</v>
          </cell>
          <cell r="AK14154" t="str">
            <v>Not Available</v>
          </cell>
          <cell r="AN14154">
            <v>0</v>
          </cell>
        </row>
        <row r="14155">
          <cell r="T14155" t="str">
            <v>johnwals</v>
          </cell>
          <cell r="AK14155" t="str">
            <v>VAT Uploaded</v>
          </cell>
          <cell r="AN14155">
            <v>1</v>
          </cell>
        </row>
        <row r="14156">
          <cell r="T14156" t="str">
            <v>johnwals</v>
          </cell>
          <cell r="AK14156" t="str">
            <v>Case Not Resolved</v>
          </cell>
          <cell r="AN14156">
            <v>0</v>
          </cell>
        </row>
        <row r="14157">
          <cell r="T14157" t="str">
            <v>matyldk</v>
          </cell>
          <cell r="AK14157" t="str">
            <v>Taxes</v>
          </cell>
          <cell r="AN14157">
            <v>0</v>
          </cell>
        </row>
        <row r="14158">
          <cell r="T14158" t="str">
            <v>johnwals</v>
          </cell>
          <cell r="AK14158" t="str">
            <v>Case Not Resolved</v>
          </cell>
          <cell r="AN14158">
            <v>0</v>
          </cell>
        </row>
        <row r="14159">
          <cell r="T14159" t="str">
            <v>johnwals</v>
          </cell>
          <cell r="AK14159" t="str">
            <v>Case Not Resolved</v>
          </cell>
          <cell r="AN14159">
            <v>0</v>
          </cell>
        </row>
        <row r="14160">
          <cell r="T14160" t="str">
            <v>johnwals</v>
          </cell>
          <cell r="AK14160" t="str">
            <v>2019 UVN No Proof or Rejected</v>
          </cell>
          <cell r="AN14160">
            <v>0</v>
          </cell>
        </row>
        <row r="14161">
          <cell r="T14161" t="str">
            <v>johnwals</v>
          </cell>
          <cell r="AK14161" t="str">
            <v>Case Not Resolved</v>
          </cell>
          <cell r="AN14161">
            <v>0</v>
          </cell>
        </row>
        <row r="14162">
          <cell r="T14162" t="str">
            <v>johnwals</v>
          </cell>
          <cell r="AK14162" t="str">
            <v>Case Not Resolved</v>
          </cell>
          <cell r="AN14162">
            <v>0</v>
          </cell>
        </row>
        <row r="14163">
          <cell r="T14163" t="str">
            <v>cillianc</v>
          </cell>
          <cell r="AK14163" t="str">
            <v>Unresponsive Seller</v>
          </cell>
          <cell r="AN14163">
            <v>2</v>
          </cell>
        </row>
        <row r="14164">
          <cell r="T14164" t="str">
            <v>ninagian</v>
          </cell>
          <cell r="AK14164" t="str">
            <v>Other VAT Question</v>
          </cell>
          <cell r="AN14164">
            <v>0</v>
          </cell>
        </row>
        <row r="14165">
          <cell r="T14165" t="str">
            <v>hashen</v>
          </cell>
          <cell r="AK14165" t="str">
            <v>Case Not Resolved</v>
          </cell>
          <cell r="AN14165">
            <v>0</v>
          </cell>
        </row>
        <row r="14166">
          <cell r="T14166" t="str">
            <v>immatte</v>
          </cell>
          <cell r="AK14166" t="str">
            <v>VAT Exception</v>
          </cell>
          <cell r="AN14166">
            <v>0</v>
          </cell>
        </row>
        <row r="14167">
          <cell r="T14167" t="str">
            <v>yitingc</v>
          </cell>
          <cell r="AK14167" t="str">
            <v>Case Not Resolved</v>
          </cell>
          <cell r="AN14167">
            <v>0</v>
          </cell>
        </row>
        <row r="14168">
          <cell r="T14168" t="str">
            <v>liuwenyu</v>
          </cell>
          <cell r="AK14168" t="str">
            <v>Case Not Resolved</v>
          </cell>
          <cell r="AN14168">
            <v>0</v>
          </cell>
        </row>
        <row r="14169">
          <cell r="T14169" t="str">
            <v>yitingc</v>
          </cell>
          <cell r="AK14169" t="str">
            <v>Case Not Resolved</v>
          </cell>
          <cell r="AN14169">
            <v>0</v>
          </cell>
        </row>
        <row r="14170">
          <cell r="AK14170" t="str">
            <v>2019 UVN No Proof or Rejected</v>
          </cell>
          <cell r="AN14170">
            <v>0</v>
          </cell>
        </row>
        <row r="14171">
          <cell r="AK14171" t="str">
            <v>Case Not Resolved</v>
          </cell>
          <cell r="AN14171">
            <v>0</v>
          </cell>
        </row>
        <row r="14172">
          <cell r="T14172" t="str">
            <v>mukimovt</v>
          </cell>
          <cell r="AK14172" t="str">
            <v>Other VAT Question</v>
          </cell>
          <cell r="AN14172">
            <v>0</v>
          </cell>
        </row>
        <row r="14173">
          <cell r="AK14173" t="str">
            <v>2019 UVN No Proof or Rejected</v>
          </cell>
          <cell r="AN14173">
            <v>0</v>
          </cell>
        </row>
        <row r="14174">
          <cell r="T14174" t="str">
            <v>johnwals</v>
          </cell>
          <cell r="AK14174" t="str">
            <v>Case Not Resolved</v>
          </cell>
          <cell r="AN14174">
            <v>0</v>
          </cell>
        </row>
        <row r="14175">
          <cell r="T14175" t="str">
            <v>johnwals</v>
          </cell>
          <cell r="AK14175" t="str">
            <v>2019 UVN No Proof or Rejected</v>
          </cell>
          <cell r="AN14175">
            <v>0</v>
          </cell>
        </row>
        <row r="14176">
          <cell r="T14176" t="str">
            <v>hashen</v>
          </cell>
          <cell r="AK14176" t="str">
            <v>Case Not Resolved</v>
          </cell>
          <cell r="AN14176">
            <v>0</v>
          </cell>
        </row>
        <row r="14177">
          <cell r="T14177" t="str">
            <v>immatte</v>
          </cell>
          <cell r="AK14177" t="str">
            <v>Other - No Applicable Reason Code</v>
          </cell>
          <cell r="AN14177">
            <v>0</v>
          </cell>
        </row>
        <row r="14178">
          <cell r="T14178" t="str">
            <v>liuwenyu</v>
          </cell>
          <cell r="AK14178" t="str">
            <v>Case Not Resolved</v>
          </cell>
          <cell r="AN14178">
            <v>0</v>
          </cell>
        </row>
        <row r="14179">
          <cell r="T14179" t="str">
            <v>yitingc</v>
          </cell>
          <cell r="AK14179" t="str">
            <v>Case Not Resolved</v>
          </cell>
          <cell r="AN14179">
            <v>0</v>
          </cell>
        </row>
        <row r="14180">
          <cell r="T14180" t="str">
            <v>yitingc</v>
          </cell>
          <cell r="AK14180" t="str">
            <v>Case Not Resolved</v>
          </cell>
          <cell r="AN14180">
            <v>0</v>
          </cell>
        </row>
        <row r="14181">
          <cell r="T14181" t="str">
            <v>xiaogren</v>
          </cell>
          <cell r="AK14181" t="str">
            <v>Case Not Resolved</v>
          </cell>
          <cell r="AN14181">
            <v>0</v>
          </cell>
        </row>
        <row r="14182">
          <cell r="T14182" t="str">
            <v>yitingc</v>
          </cell>
          <cell r="AK14182" t="str">
            <v>Case Not Resolved</v>
          </cell>
          <cell r="AN14182">
            <v>0</v>
          </cell>
        </row>
        <row r="14183">
          <cell r="T14183" t="str">
            <v>luyingao</v>
          </cell>
          <cell r="AK14183" t="str">
            <v>Case Not Resolved</v>
          </cell>
          <cell r="AN14183">
            <v>0</v>
          </cell>
        </row>
        <row r="14184">
          <cell r="T14184" t="str">
            <v>yitingc</v>
          </cell>
          <cell r="AK14184" t="str">
            <v>Case Not Resolved</v>
          </cell>
          <cell r="AN14184">
            <v>0</v>
          </cell>
        </row>
        <row r="14185">
          <cell r="T14185" t="str">
            <v>yitingc</v>
          </cell>
          <cell r="AK14185" t="str">
            <v>Case Not Resolved</v>
          </cell>
          <cell r="AN14185">
            <v>0</v>
          </cell>
        </row>
        <row r="14186">
          <cell r="T14186" t="str">
            <v>lujang</v>
          </cell>
          <cell r="AK14186" t="str">
            <v>Not Available</v>
          </cell>
          <cell r="AN14186">
            <v>0</v>
          </cell>
        </row>
        <row r="14187">
          <cell r="T14187" t="str">
            <v>qiweiyi</v>
          </cell>
          <cell r="AK14187" t="str">
            <v>Not Available</v>
          </cell>
          <cell r="AN14187">
            <v>0</v>
          </cell>
        </row>
        <row r="14188">
          <cell r="T14188" t="str">
            <v>johnwals</v>
          </cell>
          <cell r="AK14188" t="str">
            <v>VAT Uploaded</v>
          </cell>
          <cell r="AN14188">
            <v>0</v>
          </cell>
        </row>
        <row r="14189">
          <cell r="T14189" t="str">
            <v>johnwals</v>
          </cell>
          <cell r="AK14189" t="str">
            <v>2019 UVN Proof Provided</v>
          </cell>
          <cell r="AN14189">
            <v>0</v>
          </cell>
        </row>
        <row r="14190">
          <cell r="AK14190" t="str">
            <v>Case Not Resolved</v>
          </cell>
          <cell r="AN14190">
            <v>1</v>
          </cell>
        </row>
        <row r="14191">
          <cell r="T14191" t="str">
            <v>johnwals</v>
          </cell>
          <cell r="AK14191" t="str">
            <v>VAT Uploaded</v>
          </cell>
          <cell r="AN14191">
            <v>0</v>
          </cell>
        </row>
        <row r="14192">
          <cell r="T14192" t="str">
            <v>rabiv</v>
          </cell>
          <cell r="AK14192" t="str">
            <v>VAT Uploaded</v>
          </cell>
          <cell r="AN14192">
            <v>0</v>
          </cell>
        </row>
        <row r="14193">
          <cell r="T14193" t="str">
            <v>johnwals</v>
          </cell>
          <cell r="AK14193" t="str">
            <v>Case Not Resolved</v>
          </cell>
          <cell r="AN14193">
            <v>0</v>
          </cell>
        </row>
        <row r="14194">
          <cell r="AK14194" t="str">
            <v>2019 UVN No Proof or Rejected</v>
          </cell>
          <cell r="AN14194">
            <v>0</v>
          </cell>
        </row>
        <row r="14195">
          <cell r="T14195" t="str">
            <v>johnwals</v>
          </cell>
          <cell r="AK14195" t="str">
            <v>Case Not Resolved</v>
          </cell>
          <cell r="AN14195">
            <v>0</v>
          </cell>
        </row>
        <row r="14196">
          <cell r="T14196" t="str">
            <v>johnwals</v>
          </cell>
          <cell r="AK14196" t="str">
            <v>Case Not Resolved</v>
          </cell>
          <cell r="AN14196">
            <v>0</v>
          </cell>
        </row>
        <row r="14197">
          <cell r="T14197" t="str">
            <v>johnwals</v>
          </cell>
          <cell r="AK14197" t="str">
            <v>Unresponsive Seller</v>
          </cell>
          <cell r="AN14197">
            <v>0</v>
          </cell>
        </row>
        <row r="14198">
          <cell r="T14198" t="str">
            <v>johnwals</v>
          </cell>
          <cell r="AK14198" t="str">
            <v>VAT Uploaded</v>
          </cell>
          <cell r="AN14198">
            <v>0</v>
          </cell>
        </row>
        <row r="14199">
          <cell r="T14199" t="str">
            <v>cillianc</v>
          </cell>
          <cell r="AK14199" t="str">
            <v>2019 UVN No Proof or Rejected</v>
          </cell>
          <cell r="AN14199">
            <v>0</v>
          </cell>
        </row>
        <row r="14200">
          <cell r="T14200" t="str">
            <v>ddanma</v>
          </cell>
          <cell r="AK14200" t="str">
            <v>Case Not Resolved</v>
          </cell>
          <cell r="AN14200">
            <v>0</v>
          </cell>
        </row>
        <row r="14201">
          <cell r="T14201" t="str">
            <v>wingkwal</v>
          </cell>
          <cell r="AK14201" t="str">
            <v>Case Not Resolved</v>
          </cell>
          <cell r="AN14201">
            <v>0</v>
          </cell>
        </row>
        <row r="14202">
          <cell r="T14202" t="str">
            <v>yuxiam</v>
          </cell>
          <cell r="AK14202" t="str">
            <v>Case Not Resolved</v>
          </cell>
          <cell r="AN14202">
            <v>0</v>
          </cell>
        </row>
        <row r="14203">
          <cell r="T14203" t="str">
            <v>liuwenyu</v>
          </cell>
          <cell r="AK14203" t="str">
            <v>Case Not Resolved</v>
          </cell>
          <cell r="AN14203">
            <v>0</v>
          </cell>
        </row>
        <row r="14204">
          <cell r="T14204" t="str">
            <v>lnjn</v>
          </cell>
          <cell r="AK14204" t="str">
            <v>Case Not Resolved</v>
          </cell>
          <cell r="AN14204">
            <v>1</v>
          </cell>
        </row>
        <row r="14205">
          <cell r="T14205" t="str">
            <v>yitingc</v>
          </cell>
          <cell r="AK14205" t="str">
            <v>Case Not Resolved</v>
          </cell>
          <cell r="AN14205">
            <v>0</v>
          </cell>
        </row>
        <row r="14206">
          <cell r="T14206" t="str">
            <v>zhizha</v>
          </cell>
          <cell r="AK14206" t="str">
            <v>Case Not Resolved</v>
          </cell>
          <cell r="AN14206">
            <v>0</v>
          </cell>
        </row>
        <row r="14207">
          <cell r="T14207" t="str">
            <v>lujang</v>
          </cell>
          <cell r="AK14207" t="str">
            <v>Case Not Resolved</v>
          </cell>
          <cell r="AN14207">
            <v>0</v>
          </cell>
        </row>
        <row r="14208">
          <cell r="T14208" t="str">
            <v>yitingc</v>
          </cell>
          <cell r="AK14208" t="str">
            <v>Case Not Resolved</v>
          </cell>
          <cell r="AN14208">
            <v>0</v>
          </cell>
        </row>
        <row r="14209">
          <cell r="T14209" t="str">
            <v>lisiqun</v>
          </cell>
          <cell r="AK14209" t="str">
            <v>Case Not Resolved</v>
          </cell>
          <cell r="AN14209">
            <v>0</v>
          </cell>
        </row>
        <row r="14210">
          <cell r="T14210" t="str">
            <v>liuwenyu</v>
          </cell>
          <cell r="AK14210" t="str">
            <v>Not Available</v>
          </cell>
          <cell r="AN14210">
            <v>0</v>
          </cell>
        </row>
        <row r="14211">
          <cell r="AK14211" t="str">
            <v>Case Not Resolved</v>
          </cell>
          <cell r="AN14211">
            <v>0</v>
          </cell>
        </row>
        <row r="14212">
          <cell r="T14212" t="str">
            <v>chiahsl</v>
          </cell>
          <cell r="AK14212" t="str">
            <v>2019 UVN Proof Provided</v>
          </cell>
          <cell r="AN14212">
            <v>0</v>
          </cell>
        </row>
        <row r="14213">
          <cell r="T14213" t="str">
            <v>johnwals</v>
          </cell>
          <cell r="AK14213" t="str">
            <v>Case Not Resolved</v>
          </cell>
          <cell r="AN14213">
            <v>0</v>
          </cell>
        </row>
        <row r="14214">
          <cell r="T14214" t="str">
            <v>johnwals</v>
          </cell>
          <cell r="AK14214" t="str">
            <v>2019 UVN Proof Provided</v>
          </cell>
          <cell r="AN14214">
            <v>1</v>
          </cell>
        </row>
        <row r="14215">
          <cell r="T14215" t="str">
            <v>johnwals</v>
          </cell>
          <cell r="AK14215" t="str">
            <v>Case Not Resolved</v>
          </cell>
          <cell r="AN14215">
            <v>0</v>
          </cell>
        </row>
        <row r="14216">
          <cell r="T14216" t="str">
            <v>soriniss</v>
          </cell>
          <cell r="AK14216" t="str">
            <v>VAT Uploaded</v>
          </cell>
          <cell r="AN14216">
            <v>0</v>
          </cell>
        </row>
        <row r="14217">
          <cell r="T14217" t="str">
            <v>cillianc</v>
          </cell>
          <cell r="AK14217" t="str">
            <v>2019 UVN No Proof or Rejected</v>
          </cell>
          <cell r="AN14217">
            <v>0</v>
          </cell>
        </row>
        <row r="14218">
          <cell r="T14218" t="str">
            <v>hashen</v>
          </cell>
          <cell r="AK14218" t="str">
            <v>Case Not Resolved</v>
          </cell>
          <cell r="AN14218">
            <v>0</v>
          </cell>
        </row>
        <row r="14219">
          <cell r="T14219" t="str">
            <v>hashen</v>
          </cell>
          <cell r="AK14219" t="str">
            <v>Case Not Resolved</v>
          </cell>
          <cell r="AN14219">
            <v>0</v>
          </cell>
        </row>
        <row r="14220">
          <cell r="T14220" t="str">
            <v>johnwals</v>
          </cell>
          <cell r="AK14220" t="str">
            <v>Case Not Resolved</v>
          </cell>
          <cell r="AN14220">
            <v>0</v>
          </cell>
        </row>
        <row r="14221">
          <cell r="T14221" t="str">
            <v>hashen</v>
          </cell>
          <cell r="AK14221" t="str">
            <v>Case Not Resolved</v>
          </cell>
          <cell r="AN14221">
            <v>0</v>
          </cell>
        </row>
        <row r="14222">
          <cell r="T14222" t="str">
            <v>wazhao</v>
          </cell>
          <cell r="AK14222" t="str">
            <v>Case Not Resolved</v>
          </cell>
          <cell r="AN14222">
            <v>0</v>
          </cell>
        </row>
        <row r="14223">
          <cell r="T14223" t="str">
            <v>lujang</v>
          </cell>
          <cell r="AK14223" t="str">
            <v>Case Not Resolved</v>
          </cell>
          <cell r="AN14223">
            <v>0</v>
          </cell>
        </row>
        <row r="14224">
          <cell r="T14224" t="str">
            <v>ddanma</v>
          </cell>
          <cell r="AK14224" t="str">
            <v>Waiting for proof</v>
          </cell>
          <cell r="AN14224">
            <v>0</v>
          </cell>
        </row>
        <row r="14225">
          <cell r="T14225" t="str">
            <v>yitingc</v>
          </cell>
          <cell r="AK14225" t="str">
            <v>Case Not Resolved</v>
          </cell>
          <cell r="AN14225">
            <v>0</v>
          </cell>
        </row>
        <row r="14226">
          <cell r="T14226" t="str">
            <v>wuying</v>
          </cell>
          <cell r="AK14226" t="str">
            <v>Not Available</v>
          </cell>
          <cell r="AN14226">
            <v>0</v>
          </cell>
        </row>
        <row r="14227">
          <cell r="T14227" t="str">
            <v>hashen</v>
          </cell>
          <cell r="AK14227" t="str">
            <v>Case Not Resolved</v>
          </cell>
          <cell r="AN14227">
            <v>0</v>
          </cell>
        </row>
        <row r="14228">
          <cell r="T14228" t="str">
            <v>johnwals</v>
          </cell>
          <cell r="AK14228" t="str">
            <v>Giving up account</v>
          </cell>
          <cell r="AN14228">
            <v>0</v>
          </cell>
        </row>
        <row r="14229">
          <cell r="T14229" t="str">
            <v>johnwals</v>
          </cell>
          <cell r="AK14229" t="str">
            <v>Unresponsive Seller</v>
          </cell>
          <cell r="AN14229">
            <v>0</v>
          </cell>
        </row>
        <row r="14230">
          <cell r="T14230" t="str">
            <v>johnwals</v>
          </cell>
          <cell r="AK14230" t="str">
            <v>2019 UVN No Proof or Rejected</v>
          </cell>
          <cell r="AN14230">
            <v>0</v>
          </cell>
        </row>
        <row r="14231">
          <cell r="T14231" t="str">
            <v>johnwals</v>
          </cell>
          <cell r="AK14231" t="str">
            <v>Case Not Resolved</v>
          </cell>
          <cell r="AN14231">
            <v>0</v>
          </cell>
        </row>
        <row r="14232">
          <cell r="T14232" t="str">
            <v>johnwals</v>
          </cell>
          <cell r="AK14232" t="str">
            <v>2019 UVN No Proof or Rejected</v>
          </cell>
          <cell r="AN14232">
            <v>0</v>
          </cell>
        </row>
        <row r="14233">
          <cell r="AK14233" t="str">
            <v>Case Not Resolved</v>
          </cell>
          <cell r="AN14233">
            <v>0</v>
          </cell>
        </row>
        <row r="14234">
          <cell r="T14234" t="str">
            <v>johnwals</v>
          </cell>
          <cell r="AK14234" t="str">
            <v>VAT Uploaded</v>
          </cell>
          <cell r="AN14234">
            <v>0</v>
          </cell>
        </row>
        <row r="14235">
          <cell r="T14235" t="str">
            <v>cillianc</v>
          </cell>
          <cell r="AK14235" t="str">
            <v>2019 UVN No Proof or Rejected</v>
          </cell>
          <cell r="AN14235">
            <v>2</v>
          </cell>
        </row>
        <row r="14236">
          <cell r="T14236" t="str">
            <v>wingkwal</v>
          </cell>
          <cell r="AK14236" t="str">
            <v>Case Not Resolved</v>
          </cell>
          <cell r="AN14236">
            <v>0</v>
          </cell>
        </row>
        <row r="14237">
          <cell r="AK14237" t="str">
            <v>2019 UVN Proof Provided</v>
          </cell>
          <cell r="AN14237">
            <v>0</v>
          </cell>
        </row>
        <row r="14238">
          <cell r="T14238" t="str">
            <v>yuqhuang</v>
          </cell>
          <cell r="AK14238" t="str">
            <v>Case Not Resolved</v>
          </cell>
          <cell r="AN14238">
            <v>0</v>
          </cell>
        </row>
        <row r="14239">
          <cell r="T14239" t="str">
            <v>xiaogren</v>
          </cell>
          <cell r="AK14239" t="str">
            <v>Case Not Resolved</v>
          </cell>
          <cell r="AN14239">
            <v>0</v>
          </cell>
        </row>
        <row r="14240">
          <cell r="AK14240" t="str">
            <v>Case Not Resolved</v>
          </cell>
          <cell r="AN14240">
            <v>0</v>
          </cell>
        </row>
        <row r="14241">
          <cell r="AK14241" t="str">
            <v>Case Not Resolved</v>
          </cell>
          <cell r="AN14241">
            <v>0</v>
          </cell>
        </row>
        <row r="14242">
          <cell r="T14242" t="str">
            <v>wingkwal</v>
          </cell>
          <cell r="AK14242" t="str">
            <v>2019 UVN No Proof or Rejected</v>
          </cell>
          <cell r="AN14242">
            <v>0</v>
          </cell>
        </row>
        <row r="14243">
          <cell r="T14243" t="str">
            <v>myilun</v>
          </cell>
          <cell r="AK14243" t="str">
            <v>Not Available</v>
          </cell>
          <cell r="AN14243">
            <v>0</v>
          </cell>
        </row>
        <row r="14244">
          <cell r="T14244" t="str">
            <v>yumengya</v>
          </cell>
          <cell r="AK14244" t="str">
            <v>Not Available</v>
          </cell>
          <cell r="AN14244">
            <v>0</v>
          </cell>
        </row>
        <row r="14245">
          <cell r="T14245" t="str">
            <v>liuwenyu</v>
          </cell>
          <cell r="AK14245" t="str">
            <v>Not Available</v>
          </cell>
          <cell r="AN14245">
            <v>0</v>
          </cell>
        </row>
        <row r="14246">
          <cell r="T14246" t="str">
            <v>zhaoyua</v>
          </cell>
          <cell r="AK14246" t="str">
            <v>Not Available</v>
          </cell>
          <cell r="AN14246">
            <v>0</v>
          </cell>
        </row>
        <row r="14247">
          <cell r="T14247" t="str">
            <v>xinru</v>
          </cell>
          <cell r="AK14247" t="str">
            <v>Not Available</v>
          </cell>
          <cell r="AN14247">
            <v>0</v>
          </cell>
        </row>
        <row r="14248">
          <cell r="T14248" t="str">
            <v>wingkwal</v>
          </cell>
          <cell r="AK14248" t="str">
            <v>Not Available</v>
          </cell>
          <cell r="AN14248">
            <v>0</v>
          </cell>
        </row>
        <row r="14249">
          <cell r="T14249" t="str">
            <v>hashen</v>
          </cell>
          <cell r="AK14249" t="str">
            <v>Case Not Resolved</v>
          </cell>
          <cell r="AN14249">
            <v>0</v>
          </cell>
        </row>
        <row r="14250">
          <cell r="T14250" t="str">
            <v>ouyangl</v>
          </cell>
          <cell r="AK14250" t="str">
            <v>Case Not Resolved</v>
          </cell>
          <cell r="AN14250">
            <v>1</v>
          </cell>
        </row>
        <row r="14251">
          <cell r="T14251" t="str">
            <v>yuntang</v>
          </cell>
          <cell r="AK14251" t="str">
            <v>Case Not Resolved</v>
          </cell>
          <cell r="AN14251">
            <v>0</v>
          </cell>
        </row>
        <row r="14252">
          <cell r="T14252" t="str">
            <v>johnwals</v>
          </cell>
          <cell r="AK14252" t="str">
            <v>Case Not Resolved</v>
          </cell>
          <cell r="AN14252">
            <v>0</v>
          </cell>
        </row>
        <row r="14253">
          <cell r="T14253" t="str">
            <v>ddanma</v>
          </cell>
          <cell r="AK14253" t="str">
            <v>Case Not Resolved</v>
          </cell>
          <cell r="AN14253">
            <v>0</v>
          </cell>
        </row>
        <row r="14254">
          <cell r="T14254" t="str">
            <v>johnwals</v>
          </cell>
          <cell r="AK14254" t="str">
            <v>Case Not Resolved</v>
          </cell>
          <cell r="AN14254">
            <v>0</v>
          </cell>
        </row>
        <row r="14255">
          <cell r="T14255" t="str">
            <v>wingkwal</v>
          </cell>
          <cell r="AK14255" t="str">
            <v>Case Not Resolved</v>
          </cell>
          <cell r="AN14255">
            <v>0</v>
          </cell>
        </row>
        <row r="14256">
          <cell r="T14256" t="str">
            <v>wenzchen</v>
          </cell>
          <cell r="AK14256" t="str">
            <v>Not Available</v>
          </cell>
          <cell r="AN14256">
            <v>0</v>
          </cell>
        </row>
        <row r="14257">
          <cell r="T14257" t="str">
            <v>liuwenyu</v>
          </cell>
          <cell r="AK14257" t="str">
            <v>2019 UVN Proof Provided</v>
          </cell>
          <cell r="AN14257">
            <v>0</v>
          </cell>
        </row>
        <row r="14258">
          <cell r="T14258" t="str">
            <v>myilun</v>
          </cell>
          <cell r="AK14258" t="str">
            <v>Not Available</v>
          </cell>
          <cell r="AN14258">
            <v>0</v>
          </cell>
        </row>
        <row r="14259">
          <cell r="T14259" t="str">
            <v>corkeryr</v>
          </cell>
          <cell r="AK14259" t="str">
            <v>2019 UVN No Proof or Rejected</v>
          </cell>
          <cell r="AN14259">
            <v>0</v>
          </cell>
        </row>
        <row r="14260">
          <cell r="AK14260" t="str">
            <v>2019 UVN Proof Provided</v>
          </cell>
          <cell r="AN14260">
            <v>0</v>
          </cell>
        </row>
        <row r="14261">
          <cell r="T14261" t="str">
            <v>hashen</v>
          </cell>
          <cell r="AK14261" t="str">
            <v>Case Not Resolved</v>
          </cell>
          <cell r="AN14261">
            <v>0</v>
          </cell>
        </row>
        <row r="14262">
          <cell r="T14262" t="str">
            <v>johnwals</v>
          </cell>
          <cell r="AK14262" t="str">
            <v>2019 UVN Proof Provided</v>
          </cell>
          <cell r="AN14262">
            <v>0</v>
          </cell>
        </row>
        <row r="14263">
          <cell r="T14263" t="str">
            <v>johnwals</v>
          </cell>
          <cell r="AK14263" t="str">
            <v>Case Not Resolved</v>
          </cell>
          <cell r="AN14263">
            <v>0</v>
          </cell>
        </row>
        <row r="14264">
          <cell r="T14264" t="str">
            <v>mbbravo</v>
          </cell>
          <cell r="AK14264" t="str">
            <v>VAT Uploaded</v>
          </cell>
          <cell r="AN14264">
            <v>1</v>
          </cell>
        </row>
        <row r="14265">
          <cell r="T14265" t="str">
            <v>johnwals</v>
          </cell>
          <cell r="AK14265" t="str">
            <v>Unresponsive Seller</v>
          </cell>
          <cell r="AN14265">
            <v>0</v>
          </cell>
        </row>
        <row r="14266">
          <cell r="T14266" t="str">
            <v>zhizha</v>
          </cell>
          <cell r="AK14266" t="str">
            <v>Case Not Resolved</v>
          </cell>
          <cell r="AN14266">
            <v>0</v>
          </cell>
        </row>
        <row r="14267">
          <cell r="T14267" t="str">
            <v>wingkwal</v>
          </cell>
          <cell r="AK14267" t="str">
            <v>Case Not Resolved</v>
          </cell>
          <cell r="AN14267">
            <v>0</v>
          </cell>
        </row>
        <row r="14268">
          <cell r="T14268" t="str">
            <v>yitingc</v>
          </cell>
          <cell r="AK14268" t="str">
            <v>Case Not Resolved</v>
          </cell>
          <cell r="AN14268">
            <v>0</v>
          </cell>
        </row>
        <row r="14269">
          <cell r="T14269" t="str">
            <v>lujang</v>
          </cell>
          <cell r="AK14269" t="str">
            <v>Case Not Resolved</v>
          </cell>
          <cell r="AN14269">
            <v>0</v>
          </cell>
        </row>
        <row r="14270">
          <cell r="AK14270" t="str">
            <v>Case Not Resolved</v>
          </cell>
          <cell r="AN14270">
            <v>0</v>
          </cell>
        </row>
        <row r="14271">
          <cell r="AK14271" t="str">
            <v>Case Not Resolved</v>
          </cell>
          <cell r="AN14271">
            <v>0</v>
          </cell>
        </row>
        <row r="14272">
          <cell r="T14272" t="str">
            <v>zhaoyua</v>
          </cell>
          <cell r="AK14272" t="str">
            <v>Not Available</v>
          </cell>
          <cell r="AN14272">
            <v>0</v>
          </cell>
        </row>
        <row r="14273">
          <cell r="T14273" t="str">
            <v>hashen</v>
          </cell>
          <cell r="AK14273" t="str">
            <v>Case Not Resolved</v>
          </cell>
          <cell r="AN14273">
            <v>0</v>
          </cell>
        </row>
        <row r="14274">
          <cell r="T14274" t="str">
            <v>johnwals</v>
          </cell>
          <cell r="AK14274" t="str">
            <v>2019 UVN No Proof or Rejected</v>
          </cell>
          <cell r="AN14274">
            <v>0</v>
          </cell>
        </row>
        <row r="14275">
          <cell r="T14275" t="str">
            <v>johnwals</v>
          </cell>
          <cell r="AK14275" t="str">
            <v>Case Not Resolved</v>
          </cell>
          <cell r="AN14275">
            <v>0</v>
          </cell>
        </row>
        <row r="14276">
          <cell r="T14276" t="str">
            <v>johnwals</v>
          </cell>
          <cell r="AK14276" t="str">
            <v>Case Not Resolved</v>
          </cell>
          <cell r="AN14276">
            <v>0</v>
          </cell>
        </row>
        <row r="14277">
          <cell r="T14277" t="str">
            <v>johnwals</v>
          </cell>
          <cell r="AK14277" t="str">
            <v>Case Not Resolved</v>
          </cell>
          <cell r="AN14277">
            <v>0</v>
          </cell>
        </row>
        <row r="14278">
          <cell r="T14278" t="str">
            <v>johnwals</v>
          </cell>
          <cell r="AK14278" t="str">
            <v>Case Not Resolved</v>
          </cell>
          <cell r="AN14278">
            <v>0</v>
          </cell>
        </row>
        <row r="14279">
          <cell r="T14279" t="str">
            <v>johnwals</v>
          </cell>
          <cell r="AK14279" t="str">
            <v>2019 UVN No Proof or Rejected</v>
          </cell>
          <cell r="AN14279">
            <v>0</v>
          </cell>
        </row>
        <row r="14280">
          <cell r="T14280" t="str">
            <v>johnwals</v>
          </cell>
          <cell r="AK14280" t="str">
            <v>2019 UVN No Proof or Rejected</v>
          </cell>
          <cell r="AN14280">
            <v>0</v>
          </cell>
        </row>
        <row r="14281">
          <cell r="T14281" t="str">
            <v>ninagian</v>
          </cell>
          <cell r="AK14281" t="str">
            <v>Other VAT Question</v>
          </cell>
          <cell r="AN14281">
            <v>0</v>
          </cell>
        </row>
        <row r="14282">
          <cell r="T14282" t="str">
            <v>hashen</v>
          </cell>
          <cell r="AK14282" t="str">
            <v>Case Not Resolved</v>
          </cell>
          <cell r="AN14282">
            <v>0</v>
          </cell>
        </row>
        <row r="14283">
          <cell r="T14283" t="str">
            <v>yitingc</v>
          </cell>
          <cell r="AK14283" t="str">
            <v>Case Not Resolved</v>
          </cell>
          <cell r="AN14283">
            <v>0</v>
          </cell>
        </row>
        <row r="14284">
          <cell r="T14284" t="str">
            <v>yitingc</v>
          </cell>
          <cell r="AK14284" t="str">
            <v>Case Not Resolved</v>
          </cell>
          <cell r="AN14284">
            <v>0</v>
          </cell>
        </row>
        <row r="14285">
          <cell r="T14285" t="str">
            <v>mukimovt</v>
          </cell>
          <cell r="AK14285" t="str">
            <v>Other VAT Question</v>
          </cell>
          <cell r="AN14285">
            <v>0</v>
          </cell>
        </row>
        <row r="14286">
          <cell r="T14286" t="str">
            <v>corkeryr</v>
          </cell>
          <cell r="AK14286" t="str">
            <v>2019 UVN No Proof or Rejected</v>
          </cell>
          <cell r="AN14286">
            <v>0</v>
          </cell>
        </row>
        <row r="14287">
          <cell r="AK14287" t="str">
            <v>Case Not Resolved</v>
          </cell>
          <cell r="AN14287">
            <v>0</v>
          </cell>
        </row>
        <row r="14288">
          <cell r="T14288" t="str">
            <v>johnwals</v>
          </cell>
          <cell r="AK14288" t="str">
            <v>Case Not Resolved</v>
          </cell>
          <cell r="AN14288">
            <v>0</v>
          </cell>
        </row>
        <row r="14289">
          <cell r="T14289" t="str">
            <v>johnwals</v>
          </cell>
          <cell r="AK14289" t="str">
            <v>Case Not Resolved</v>
          </cell>
          <cell r="AN14289">
            <v>0</v>
          </cell>
        </row>
        <row r="14290">
          <cell r="T14290" t="str">
            <v>johnwals</v>
          </cell>
          <cell r="AK14290" t="str">
            <v>VAT Uploaded</v>
          </cell>
          <cell r="AN14290">
            <v>0</v>
          </cell>
        </row>
        <row r="14291">
          <cell r="T14291" t="str">
            <v>wingkwal</v>
          </cell>
          <cell r="AK14291" t="str">
            <v>Case Not Resolved</v>
          </cell>
          <cell r="AN14291">
            <v>0</v>
          </cell>
        </row>
        <row r="14292">
          <cell r="T14292" t="str">
            <v>johnwals</v>
          </cell>
          <cell r="AK14292" t="str">
            <v>2019 UVN No Proof or Rejected</v>
          </cell>
          <cell r="AN14292">
            <v>0</v>
          </cell>
        </row>
        <row r="14293">
          <cell r="AK14293" t="str">
            <v>Case Not Resolved</v>
          </cell>
          <cell r="AN14293">
            <v>1</v>
          </cell>
        </row>
        <row r="14294">
          <cell r="T14294" t="str">
            <v>wanjiali</v>
          </cell>
          <cell r="AK14294" t="str">
            <v>Not Available</v>
          </cell>
          <cell r="AN14294">
            <v>0</v>
          </cell>
        </row>
        <row r="14295">
          <cell r="AK14295" t="str">
            <v>Case Not Resolved</v>
          </cell>
          <cell r="AN14295">
            <v>1</v>
          </cell>
        </row>
        <row r="14296">
          <cell r="T14296" t="str">
            <v>hashen</v>
          </cell>
          <cell r="AK14296" t="str">
            <v>Case Not Resolved</v>
          </cell>
          <cell r="AN14296">
            <v>0</v>
          </cell>
        </row>
        <row r="14297">
          <cell r="T14297" t="str">
            <v>hashen</v>
          </cell>
          <cell r="AK14297" t="str">
            <v>Case Not Resolved</v>
          </cell>
          <cell r="AN14297">
            <v>0</v>
          </cell>
        </row>
        <row r="14298">
          <cell r="T14298" t="str">
            <v>johnwals</v>
          </cell>
          <cell r="AK14298" t="str">
            <v>Case Not Resolved</v>
          </cell>
          <cell r="AN14298">
            <v>0</v>
          </cell>
        </row>
        <row r="14299">
          <cell r="AK14299" t="str">
            <v>Case Not Resolved</v>
          </cell>
          <cell r="AN14299">
            <v>0</v>
          </cell>
        </row>
        <row r="14300">
          <cell r="T14300" t="str">
            <v>johnwals</v>
          </cell>
          <cell r="AK14300" t="str">
            <v>2019 UVN No Proof or Rejected</v>
          </cell>
          <cell r="AN14300">
            <v>0</v>
          </cell>
        </row>
        <row r="14301">
          <cell r="T14301" t="str">
            <v>johnwals</v>
          </cell>
          <cell r="AK14301" t="str">
            <v>Case Not Resolved</v>
          </cell>
          <cell r="AN14301">
            <v>0</v>
          </cell>
        </row>
        <row r="14302">
          <cell r="T14302" t="str">
            <v>johnwals</v>
          </cell>
          <cell r="AK14302" t="str">
            <v>2019 UVN No Proof or Rejected</v>
          </cell>
          <cell r="AN14302">
            <v>0</v>
          </cell>
        </row>
        <row r="14303">
          <cell r="T14303" t="str">
            <v>rabiv</v>
          </cell>
          <cell r="AK14303" t="str">
            <v>Waiting for proof</v>
          </cell>
          <cell r="AN14303">
            <v>0</v>
          </cell>
        </row>
        <row r="14304">
          <cell r="T14304" t="str">
            <v>mbbravo</v>
          </cell>
          <cell r="AK14304" t="str">
            <v>2019 UVN No Proof or Rejected</v>
          </cell>
          <cell r="AN14304">
            <v>0</v>
          </cell>
        </row>
        <row r="14305">
          <cell r="T14305" t="str">
            <v>mbbravo</v>
          </cell>
          <cell r="AK14305" t="str">
            <v>2019 UVN No Proof or Rejected</v>
          </cell>
          <cell r="AN14305">
            <v>1</v>
          </cell>
        </row>
        <row r="14306">
          <cell r="T14306" t="str">
            <v>hashen</v>
          </cell>
          <cell r="AK14306" t="str">
            <v>Case Not Resolved</v>
          </cell>
          <cell r="AN14306">
            <v>0</v>
          </cell>
        </row>
        <row r="14307">
          <cell r="T14307" t="str">
            <v>yitingc</v>
          </cell>
          <cell r="AK14307" t="str">
            <v>Case Not Resolved</v>
          </cell>
          <cell r="AN14307">
            <v>0</v>
          </cell>
        </row>
        <row r="14308">
          <cell r="T14308" t="str">
            <v>yitingc</v>
          </cell>
          <cell r="AK14308" t="str">
            <v>Case Not Resolved</v>
          </cell>
          <cell r="AN14308">
            <v>0</v>
          </cell>
        </row>
        <row r="14309">
          <cell r="T14309" t="str">
            <v>wingkwal</v>
          </cell>
          <cell r="AK14309" t="str">
            <v>Case Not Resolved</v>
          </cell>
          <cell r="AN14309">
            <v>0</v>
          </cell>
        </row>
        <row r="14310">
          <cell r="T14310" t="str">
            <v>immatte</v>
          </cell>
          <cell r="AK14310" t="str">
            <v>Other - No Applicable Reason Code</v>
          </cell>
          <cell r="AN14310">
            <v>0</v>
          </cell>
        </row>
        <row r="14311">
          <cell r="T14311" t="str">
            <v>wuying</v>
          </cell>
          <cell r="AK14311" t="str">
            <v>Not Available</v>
          </cell>
          <cell r="AN14311">
            <v>0</v>
          </cell>
        </row>
        <row r="14312">
          <cell r="AK14312" t="str">
            <v>Case Not Resolved</v>
          </cell>
          <cell r="AN14312">
            <v>0</v>
          </cell>
        </row>
        <row r="14313">
          <cell r="T14313" t="str">
            <v>yuxiam</v>
          </cell>
          <cell r="AK14313" t="str">
            <v>Not Available</v>
          </cell>
          <cell r="AN14313">
            <v>0</v>
          </cell>
        </row>
        <row r="14314">
          <cell r="AK14314" t="str">
            <v>Case Not Resolved</v>
          </cell>
          <cell r="AN14314">
            <v>1</v>
          </cell>
        </row>
        <row r="14315">
          <cell r="T14315" t="str">
            <v>rabiv</v>
          </cell>
          <cell r="AK14315" t="str">
            <v>VAT Uploaded</v>
          </cell>
          <cell r="AN14315">
            <v>0</v>
          </cell>
        </row>
        <row r="14316">
          <cell r="T14316" t="str">
            <v>johnwals</v>
          </cell>
          <cell r="AK14316" t="str">
            <v>Case Not Resolved</v>
          </cell>
          <cell r="AN14316">
            <v>0</v>
          </cell>
        </row>
        <row r="14317">
          <cell r="T14317" t="str">
            <v>johnwals</v>
          </cell>
          <cell r="AK14317" t="str">
            <v>Case Not Resolved</v>
          </cell>
          <cell r="AN14317">
            <v>0</v>
          </cell>
        </row>
        <row r="14318">
          <cell r="T14318" t="str">
            <v>johnwals</v>
          </cell>
          <cell r="AK14318" t="str">
            <v>2019 UVN No Proof or Rejected</v>
          </cell>
          <cell r="AN14318">
            <v>0</v>
          </cell>
        </row>
        <row r="14319">
          <cell r="T14319" t="str">
            <v>matyldk</v>
          </cell>
          <cell r="AK14319" t="str">
            <v>Not Available</v>
          </cell>
          <cell r="AN14319">
            <v>0</v>
          </cell>
        </row>
        <row r="14320">
          <cell r="T14320" t="str">
            <v>hashen</v>
          </cell>
          <cell r="AK14320" t="str">
            <v>Case Not Resolved</v>
          </cell>
          <cell r="AN14320">
            <v>0</v>
          </cell>
        </row>
        <row r="14321">
          <cell r="T14321" t="str">
            <v>yumengya</v>
          </cell>
          <cell r="AK14321" t="str">
            <v>Case Not Resolved</v>
          </cell>
          <cell r="AN14321">
            <v>0</v>
          </cell>
        </row>
        <row r="14322">
          <cell r="T14322" t="str">
            <v>yitingc</v>
          </cell>
          <cell r="AK14322" t="str">
            <v>Case Not Resolved</v>
          </cell>
          <cell r="AN14322">
            <v>0</v>
          </cell>
        </row>
        <row r="14323">
          <cell r="T14323" t="str">
            <v>yuxiam</v>
          </cell>
          <cell r="AK14323" t="str">
            <v>Case Not Resolved</v>
          </cell>
          <cell r="AN14323">
            <v>0</v>
          </cell>
        </row>
        <row r="14324">
          <cell r="T14324" t="str">
            <v>liuwenyu</v>
          </cell>
          <cell r="AK14324" t="str">
            <v>Case Not Resolved</v>
          </cell>
          <cell r="AN14324">
            <v>0</v>
          </cell>
        </row>
        <row r="14325">
          <cell r="T14325" t="str">
            <v>qiweiyi</v>
          </cell>
          <cell r="AK14325" t="str">
            <v>Not Available</v>
          </cell>
          <cell r="AN14325">
            <v>0</v>
          </cell>
        </row>
        <row r="14326">
          <cell r="AK14326" t="str">
            <v>2019 UVN Proof Provided</v>
          </cell>
          <cell r="AN14326">
            <v>0</v>
          </cell>
        </row>
        <row r="14327">
          <cell r="T14327" t="str">
            <v>wingkwal</v>
          </cell>
          <cell r="AK14327" t="str">
            <v>Not Available</v>
          </cell>
          <cell r="AN14327">
            <v>0</v>
          </cell>
        </row>
        <row r="14328">
          <cell r="T14328" t="str">
            <v>zhaoyua</v>
          </cell>
          <cell r="AK14328" t="str">
            <v>Not Available</v>
          </cell>
          <cell r="AN14328">
            <v>0</v>
          </cell>
        </row>
        <row r="14329">
          <cell r="T14329" t="str">
            <v>ouyangl</v>
          </cell>
          <cell r="AK14329" t="str">
            <v>Not Available</v>
          </cell>
          <cell r="AN14329">
            <v>0</v>
          </cell>
        </row>
        <row r="14330">
          <cell r="T14330" t="str">
            <v>hashen</v>
          </cell>
          <cell r="AK14330" t="str">
            <v>Case Not Resolved</v>
          </cell>
          <cell r="AN14330">
            <v>0</v>
          </cell>
        </row>
        <row r="14331">
          <cell r="T14331" t="str">
            <v>mukimovt</v>
          </cell>
          <cell r="AK14331" t="str">
            <v>Other VAT Question</v>
          </cell>
          <cell r="AN14331">
            <v>0</v>
          </cell>
        </row>
        <row r="14332">
          <cell r="T14332" t="str">
            <v>matyldk</v>
          </cell>
          <cell r="AK14332" t="str">
            <v>Taxes</v>
          </cell>
          <cell r="AN14332">
            <v>0</v>
          </cell>
        </row>
        <row r="14333">
          <cell r="T14333" t="str">
            <v>johnwals</v>
          </cell>
          <cell r="AK14333" t="str">
            <v>Case Not Resolved</v>
          </cell>
          <cell r="AN14333">
            <v>0</v>
          </cell>
        </row>
        <row r="14334">
          <cell r="T14334" t="str">
            <v>johnwals</v>
          </cell>
          <cell r="AK14334" t="str">
            <v>Case Not Resolved</v>
          </cell>
          <cell r="AN14334">
            <v>0</v>
          </cell>
        </row>
        <row r="14335">
          <cell r="T14335" t="str">
            <v>johnwals</v>
          </cell>
          <cell r="AK14335" t="str">
            <v>Case Not Resolved</v>
          </cell>
          <cell r="AN14335">
            <v>0</v>
          </cell>
        </row>
        <row r="14336">
          <cell r="T14336" t="str">
            <v>ninagian</v>
          </cell>
          <cell r="AK14336" t="str">
            <v>Other VAT Question</v>
          </cell>
          <cell r="AN14336">
            <v>0</v>
          </cell>
        </row>
        <row r="14337">
          <cell r="T14337" t="str">
            <v>mbbravo</v>
          </cell>
          <cell r="AK14337" t="str">
            <v>2019 UVN No Proof or Rejected</v>
          </cell>
          <cell r="AN14337">
            <v>0</v>
          </cell>
        </row>
        <row r="14338">
          <cell r="T14338" t="str">
            <v>hashen</v>
          </cell>
          <cell r="AK14338" t="str">
            <v>Case Not Resolved</v>
          </cell>
          <cell r="AN14338">
            <v>0</v>
          </cell>
        </row>
        <row r="14339">
          <cell r="T14339" t="str">
            <v>mbbravo</v>
          </cell>
          <cell r="AK14339" t="str">
            <v>2019 UVN No Proof or Rejected</v>
          </cell>
          <cell r="AN14339">
            <v>0</v>
          </cell>
        </row>
        <row r="14340">
          <cell r="T14340" t="str">
            <v>johnwals</v>
          </cell>
          <cell r="AK14340" t="str">
            <v>Case Not Resolved</v>
          </cell>
          <cell r="AN14340">
            <v>0</v>
          </cell>
        </row>
        <row r="14341">
          <cell r="T14341" t="str">
            <v>ddanma</v>
          </cell>
          <cell r="AK14341" t="str">
            <v>Case Not Resolved</v>
          </cell>
          <cell r="AN14341">
            <v>0</v>
          </cell>
        </row>
        <row r="14342">
          <cell r="AK14342" t="str">
            <v>Case Not Resolved</v>
          </cell>
          <cell r="AN14342">
            <v>0</v>
          </cell>
        </row>
        <row r="14343">
          <cell r="T14343" t="str">
            <v>wanjiali</v>
          </cell>
          <cell r="AK14343" t="str">
            <v>Not Available</v>
          </cell>
          <cell r="AN14343">
            <v>0</v>
          </cell>
        </row>
        <row r="14344">
          <cell r="T14344" t="str">
            <v>johnwals</v>
          </cell>
          <cell r="AK14344" t="str">
            <v>VAT Uploaded</v>
          </cell>
          <cell r="AN14344">
            <v>0</v>
          </cell>
        </row>
        <row r="14345">
          <cell r="T14345" t="str">
            <v>johnwals</v>
          </cell>
          <cell r="AK14345" t="str">
            <v>VAT Uploaded</v>
          </cell>
          <cell r="AN14345">
            <v>0</v>
          </cell>
        </row>
        <row r="14346">
          <cell r="T14346" t="str">
            <v>hashen</v>
          </cell>
          <cell r="AK14346" t="str">
            <v>Case Not Resolved</v>
          </cell>
          <cell r="AN14346">
            <v>0</v>
          </cell>
        </row>
        <row r="14347">
          <cell r="T14347" t="str">
            <v>mukimovt</v>
          </cell>
          <cell r="AK14347" t="str">
            <v>Other VAT Question</v>
          </cell>
          <cell r="AN14347">
            <v>0</v>
          </cell>
        </row>
        <row r="14348">
          <cell r="T14348" t="str">
            <v>cillianc</v>
          </cell>
          <cell r="AK14348" t="str">
            <v>2019 UVN No Proof or Rejected</v>
          </cell>
          <cell r="AN14348">
            <v>0</v>
          </cell>
        </row>
        <row r="14349">
          <cell r="T14349" t="str">
            <v>hashen</v>
          </cell>
          <cell r="AK14349" t="str">
            <v>Case Not Resolved</v>
          </cell>
          <cell r="AN14349">
            <v>0</v>
          </cell>
        </row>
        <row r="14350">
          <cell r="T14350" t="str">
            <v>johnwals</v>
          </cell>
          <cell r="AK14350" t="str">
            <v>Valid proof provided</v>
          </cell>
          <cell r="AN14350">
            <v>0</v>
          </cell>
        </row>
        <row r="14351">
          <cell r="T14351" t="str">
            <v>yitingc</v>
          </cell>
          <cell r="AK14351" t="str">
            <v>Case Not Resolved</v>
          </cell>
          <cell r="AN14351">
            <v>0</v>
          </cell>
        </row>
        <row r="14352">
          <cell r="T14352" t="str">
            <v>luyingao</v>
          </cell>
          <cell r="AK14352" t="str">
            <v>Case Not Resolved</v>
          </cell>
          <cell r="AN14352">
            <v>0</v>
          </cell>
        </row>
        <row r="14353">
          <cell r="AK14353" t="str">
            <v>Case Not Resolved</v>
          </cell>
          <cell r="AN14353">
            <v>0</v>
          </cell>
        </row>
        <row r="14354">
          <cell r="T14354" t="str">
            <v>lnjn</v>
          </cell>
          <cell r="AK14354" t="str">
            <v>Not Available</v>
          </cell>
          <cell r="AN14354">
            <v>0</v>
          </cell>
        </row>
        <row r="14355">
          <cell r="T14355" t="str">
            <v>liuwenyu</v>
          </cell>
          <cell r="AK14355" t="str">
            <v>Not Available</v>
          </cell>
          <cell r="AN14355">
            <v>0</v>
          </cell>
        </row>
        <row r="14356">
          <cell r="T14356" t="str">
            <v>lujang</v>
          </cell>
          <cell r="AK14356" t="str">
            <v>Not Available</v>
          </cell>
          <cell r="AN14356">
            <v>0</v>
          </cell>
        </row>
        <row r="14357">
          <cell r="T14357" t="str">
            <v>sunhengy</v>
          </cell>
          <cell r="AK14357" t="str">
            <v>Not Available</v>
          </cell>
          <cell r="AN14357">
            <v>0</v>
          </cell>
        </row>
        <row r="14358">
          <cell r="T14358" t="str">
            <v>mbbravo</v>
          </cell>
          <cell r="AK14358" t="str">
            <v>VAT Uploaded</v>
          </cell>
          <cell r="AN14358">
            <v>0</v>
          </cell>
        </row>
        <row r="14359">
          <cell r="T14359" t="str">
            <v>qiweiyi</v>
          </cell>
          <cell r="AK14359" t="str">
            <v>Not Available</v>
          </cell>
          <cell r="AN14359">
            <v>0</v>
          </cell>
        </row>
        <row r="14360">
          <cell r="T14360" t="str">
            <v>johnwals</v>
          </cell>
          <cell r="AK14360" t="str">
            <v>Case Not Resolved</v>
          </cell>
          <cell r="AN14360">
            <v>0</v>
          </cell>
        </row>
        <row r="14361">
          <cell r="T14361" t="str">
            <v>rabiv</v>
          </cell>
          <cell r="AK14361" t="str">
            <v>Other - No Applicable Reason Code</v>
          </cell>
          <cell r="AN14361">
            <v>0</v>
          </cell>
        </row>
        <row r="14362">
          <cell r="T14362" t="str">
            <v>johnwals</v>
          </cell>
          <cell r="AK14362" t="str">
            <v>2019 UVN No Proof or Rejected</v>
          </cell>
          <cell r="AN14362">
            <v>0</v>
          </cell>
        </row>
        <row r="14363">
          <cell r="T14363" t="str">
            <v>johnwals</v>
          </cell>
          <cell r="AK14363" t="str">
            <v>Case Not Resolved</v>
          </cell>
          <cell r="AN14363">
            <v>0</v>
          </cell>
        </row>
        <row r="14364">
          <cell r="T14364" t="str">
            <v>mukimovt</v>
          </cell>
          <cell r="AK14364" t="str">
            <v>Giving up account</v>
          </cell>
          <cell r="AN14364">
            <v>0</v>
          </cell>
        </row>
        <row r="14365">
          <cell r="T14365" t="str">
            <v>yumengya</v>
          </cell>
          <cell r="AK14365" t="str">
            <v>Case Not Resolved</v>
          </cell>
          <cell r="AN14365">
            <v>0</v>
          </cell>
        </row>
        <row r="14366">
          <cell r="T14366" t="str">
            <v>yitingc</v>
          </cell>
          <cell r="AK14366" t="str">
            <v>Case Not Resolved</v>
          </cell>
          <cell r="AN14366">
            <v>0</v>
          </cell>
        </row>
        <row r="14367">
          <cell r="T14367" t="str">
            <v>cillianc</v>
          </cell>
          <cell r="AK14367" t="str">
            <v>Waiting for proof</v>
          </cell>
          <cell r="AN14367">
            <v>0</v>
          </cell>
        </row>
        <row r="14368">
          <cell r="T14368" t="str">
            <v>rabiv</v>
          </cell>
          <cell r="AK14368" t="str">
            <v>Waiting for proof</v>
          </cell>
          <cell r="AN14368">
            <v>0</v>
          </cell>
        </row>
        <row r="14369">
          <cell r="T14369" t="str">
            <v>xiaogren</v>
          </cell>
          <cell r="AK14369" t="str">
            <v>Case Not Resolved</v>
          </cell>
          <cell r="AN14369">
            <v>0</v>
          </cell>
        </row>
        <row r="14370">
          <cell r="T14370" t="str">
            <v>xiaogren</v>
          </cell>
          <cell r="AK14370" t="str">
            <v>Case Not Resolved</v>
          </cell>
          <cell r="AN14370">
            <v>0</v>
          </cell>
        </row>
        <row r="14371">
          <cell r="T14371" t="str">
            <v>lnjn</v>
          </cell>
          <cell r="AK14371" t="str">
            <v>Not Available</v>
          </cell>
          <cell r="AN14371">
            <v>0</v>
          </cell>
        </row>
        <row r="14372">
          <cell r="AK14372" t="str">
            <v>Case Not Resolved</v>
          </cell>
          <cell r="AN14372">
            <v>0</v>
          </cell>
        </row>
        <row r="14373">
          <cell r="T14373" t="str">
            <v>wenzchen</v>
          </cell>
          <cell r="AK14373" t="str">
            <v>Not Available</v>
          </cell>
          <cell r="AN14373">
            <v>0</v>
          </cell>
        </row>
        <row r="14374">
          <cell r="T14374" t="str">
            <v>lnjn</v>
          </cell>
          <cell r="AK14374" t="str">
            <v>Not Available</v>
          </cell>
          <cell r="AN14374">
            <v>0</v>
          </cell>
        </row>
        <row r="14375">
          <cell r="AK14375" t="str">
            <v>Case Not Resolved</v>
          </cell>
          <cell r="AN14375">
            <v>0</v>
          </cell>
        </row>
        <row r="14376">
          <cell r="T14376" t="str">
            <v>mbbravo</v>
          </cell>
          <cell r="AK14376" t="str">
            <v>VAT Uploaded</v>
          </cell>
          <cell r="AN14376">
            <v>0</v>
          </cell>
        </row>
        <row r="14377">
          <cell r="T14377" t="str">
            <v>hashen</v>
          </cell>
          <cell r="AK14377" t="str">
            <v>Case Not Resolved</v>
          </cell>
          <cell r="AN14377">
            <v>0</v>
          </cell>
        </row>
        <row r="14378">
          <cell r="T14378" t="str">
            <v>hashen</v>
          </cell>
          <cell r="AK14378" t="str">
            <v>Case Not Resolved</v>
          </cell>
          <cell r="AN14378">
            <v>0</v>
          </cell>
        </row>
        <row r="14379">
          <cell r="T14379" t="str">
            <v>johnwals</v>
          </cell>
          <cell r="AK14379" t="str">
            <v>Case Not Resolved</v>
          </cell>
          <cell r="AN14379">
            <v>0</v>
          </cell>
        </row>
        <row r="14380">
          <cell r="T14380" t="str">
            <v>johnwals</v>
          </cell>
          <cell r="AK14380" t="str">
            <v>Case Not Resolved</v>
          </cell>
          <cell r="AN14380">
            <v>0</v>
          </cell>
        </row>
        <row r="14381">
          <cell r="T14381" t="str">
            <v>johnwals</v>
          </cell>
          <cell r="AK14381" t="str">
            <v>Case Not Resolved</v>
          </cell>
          <cell r="AN14381">
            <v>0</v>
          </cell>
        </row>
        <row r="14382">
          <cell r="T14382" t="str">
            <v>mbbravo</v>
          </cell>
          <cell r="AK14382" t="str">
            <v>2019 UVN No Proof or Rejected</v>
          </cell>
          <cell r="AN14382">
            <v>0</v>
          </cell>
        </row>
        <row r="14383">
          <cell r="T14383" t="str">
            <v>johnwals</v>
          </cell>
          <cell r="AK14383" t="str">
            <v>Case Not Resolved</v>
          </cell>
          <cell r="AN14383">
            <v>0</v>
          </cell>
        </row>
        <row r="14384">
          <cell r="T14384" t="str">
            <v>yuntang</v>
          </cell>
          <cell r="AK14384" t="str">
            <v>Case Not Resolved</v>
          </cell>
          <cell r="AN14384">
            <v>0</v>
          </cell>
        </row>
        <row r="14385">
          <cell r="T14385" t="str">
            <v>hashen</v>
          </cell>
          <cell r="AK14385" t="str">
            <v>VAT Uploaded</v>
          </cell>
          <cell r="AN14385">
            <v>0</v>
          </cell>
        </row>
        <row r="14386">
          <cell r="T14386" t="str">
            <v>yitingc</v>
          </cell>
          <cell r="AK14386" t="str">
            <v>Case Not Resolved</v>
          </cell>
          <cell r="AN14386">
            <v>0</v>
          </cell>
        </row>
        <row r="14387">
          <cell r="T14387" t="str">
            <v>wazhao</v>
          </cell>
          <cell r="AK14387" t="str">
            <v>Case Not Resolved</v>
          </cell>
          <cell r="AN14387">
            <v>0</v>
          </cell>
        </row>
        <row r="14388">
          <cell r="T14388" t="str">
            <v>liuwenyu</v>
          </cell>
          <cell r="AK14388" t="str">
            <v>Case Not Resolved</v>
          </cell>
          <cell r="AN14388">
            <v>1</v>
          </cell>
        </row>
        <row r="14389">
          <cell r="T14389" t="str">
            <v>zhaoyw</v>
          </cell>
          <cell r="AK14389" t="str">
            <v>Case Not Resolved</v>
          </cell>
          <cell r="AN14389">
            <v>0</v>
          </cell>
        </row>
        <row r="14390">
          <cell r="T14390" t="str">
            <v>xiaogren</v>
          </cell>
          <cell r="AK14390" t="str">
            <v>Case Not Resolved</v>
          </cell>
          <cell r="AN14390">
            <v>0</v>
          </cell>
        </row>
        <row r="14391">
          <cell r="T14391" t="str">
            <v>liuwenyu</v>
          </cell>
          <cell r="AK14391" t="str">
            <v>Case Not Resolved</v>
          </cell>
          <cell r="AN14391">
            <v>0</v>
          </cell>
        </row>
        <row r="14392">
          <cell r="T14392" t="str">
            <v>rabiv</v>
          </cell>
          <cell r="AK14392" t="str">
            <v>Other - No Applicable Reason Code</v>
          </cell>
          <cell r="AN14392">
            <v>0</v>
          </cell>
        </row>
        <row r="14393">
          <cell r="T14393" t="str">
            <v>liuwenyu</v>
          </cell>
          <cell r="AK14393" t="str">
            <v>Not Available</v>
          </cell>
          <cell r="AN14393">
            <v>0</v>
          </cell>
        </row>
        <row r="14394">
          <cell r="T14394" t="str">
            <v>ouyangl</v>
          </cell>
          <cell r="AK14394" t="str">
            <v>Not Available</v>
          </cell>
          <cell r="AN14394">
            <v>0</v>
          </cell>
        </row>
        <row r="14395">
          <cell r="T14395" t="str">
            <v>johnwals</v>
          </cell>
          <cell r="AK14395" t="str">
            <v>VAT Uploaded</v>
          </cell>
          <cell r="AN14395">
            <v>0</v>
          </cell>
        </row>
        <row r="14396">
          <cell r="T14396" t="str">
            <v>johnwals</v>
          </cell>
          <cell r="AK14396" t="str">
            <v>2019 UVN Proof Provided</v>
          </cell>
          <cell r="AN14396">
            <v>0</v>
          </cell>
        </row>
        <row r="14397">
          <cell r="T14397" t="str">
            <v>johnwals</v>
          </cell>
          <cell r="AK14397" t="str">
            <v>Unresponsive Seller</v>
          </cell>
          <cell r="AN14397">
            <v>0</v>
          </cell>
        </row>
        <row r="14398">
          <cell r="T14398" t="str">
            <v>johnwals</v>
          </cell>
          <cell r="AK14398" t="str">
            <v>Case Not Resolved</v>
          </cell>
          <cell r="AN14398">
            <v>0</v>
          </cell>
        </row>
        <row r="14399">
          <cell r="T14399" t="str">
            <v>johnwals</v>
          </cell>
          <cell r="AK14399" t="str">
            <v>Case Not Resolved</v>
          </cell>
          <cell r="AN14399">
            <v>0</v>
          </cell>
        </row>
        <row r="14400">
          <cell r="T14400" t="str">
            <v>chiahsl</v>
          </cell>
          <cell r="AK14400" t="str">
            <v>Case Not Resolved</v>
          </cell>
          <cell r="AN14400">
            <v>0</v>
          </cell>
        </row>
        <row r="14401">
          <cell r="T14401" t="str">
            <v>mbbravo</v>
          </cell>
          <cell r="AK14401" t="str">
            <v>Case Not Resolved</v>
          </cell>
          <cell r="AN14401">
            <v>0</v>
          </cell>
        </row>
        <row r="14402">
          <cell r="T14402" t="str">
            <v>wngmlu</v>
          </cell>
          <cell r="AK14402" t="str">
            <v>Case Not Resolved</v>
          </cell>
          <cell r="AN14402">
            <v>0</v>
          </cell>
        </row>
        <row r="14403">
          <cell r="T14403" t="str">
            <v>chiahsl</v>
          </cell>
          <cell r="AK14403" t="str">
            <v>Case Not Resolved</v>
          </cell>
          <cell r="AN14403">
            <v>0</v>
          </cell>
        </row>
        <row r="14404">
          <cell r="T14404" t="str">
            <v>immatte</v>
          </cell>
          <cell r="AK14404" t="str">
            <v>Other - No Applicable Reason Code</v>
          </cell>
          <cell r="AN14404">
            <v>0</v>
          </cell>
        </row>
        <row r="14405">
          <cell r="T14405" t="str">
            <v>hashen</v>
          </cell>
          <cell r="AK14405" t="str">
            <v>Valid proof provided</v>
          </cell>
          <cell r="AN14405">
            <v>0</v>
          </cell>
        </row>
        <row r="14406">
          <cell r="T14406" t="str">
            <v>chenhaiw</v>
          </cell>
          <cell r="AK14406" t="str">
            <v>Waiting for proof</v>
          </cell>
          <cell r="AN14406">
            <v>0</v>
          </cell>
        </row>
        <row r="14407">
          <cell r="T14407" t="str">
            <v>soriniss</v>
          </cell>
          <cell r="AK14407" t="str">
            <v>Other - No Applicable Reason Code</v>
          </cell>
          <cell r="AN14407">
            <v>0</v>
          </cell>
        </row>
        <row r="14408">
          <cell r="T14408" t="str">
            <v>xiaogren</v>
          </cell>
          <cell r="AK14408" t="str">
            <v>Case Not Resolved</v>
          </cell>
          <cell r="AN14408">
            <v>0</v>
          </cell>
        </row>
        <row r="14409">
          <cell r="T14409" t="str">
            <v>ddanma</v>
          </cell>
          <cell r="AK14409" t="str">
            <v>Waiting for proof</v>
          </cell>
          <cell r="AN14409">
            <v>0</v>
          </cell>
        </row>
        <row r="14410">
          <cell r="T14410" t="str">
            <v>zhizha</v>
          </cell>
          <cell r="AK14410" t="str">
            <v>Case Not Resolved</v>
          </cell>
          <cell r="AN14410">
            <v>0</v>
          </cell>
        </row>
        <row r="14411">
          <cell r="T14411" t="str">
            <v>corkeryr</v>
          </cell>
          <cell r="AK14411" t="str">
            <v>2019 UVN Proof Provided</v>
          </cell>
          <cell r="AN14411">
            <v>0</v>
          </cell>
        </row>
        <row r="14412">
          <cell r="AK14412" t="str">
            <v>Case Not Resolved</v>
          </cell>
          <cell r="AN14412">
            <v>1</v>
          </cell>
        </row>
        <row r="14413">
          <cell r="T14413" t="str">
            <v>wanjiali</v>
          </cell>
          <cell r="AK14413" t="str">
            <v>Not Available</v>
          </cell>
          <cell r="AN14413">
            <v>0</v>
          </cell>
        </row>
        <row r="14414">
          <cell r="T14414" t="str">
            <v>lujang</v>
          </cell>
          <cell r="AK14414" t="str">
            <v>Not Available</v>
          </cell>
          <cell r="AN14414">
            <v>0</v>
          </cell>
        </row>
        <row r="14415">
          <cell r="T14415" t="str">
            <v>johnwals</v>
          </cell>
          <cell r="AK14415" t="str">
            <v>Case Not Resolved</v>
          </cell>
          <cell r="AN14415">
            <v>0</v>
          </cell>
        </row>
        <row r="14416">
          <cell r="T14416" t="str">
            <v>johnwals</v>
          </cell>
          <cell r="AK14416" t="str">
            <v>2019 UVN No Proof or Rejected</v>
          </cell>
          <cell r="AN14416">
            <v>0</v>
          </cell>
        </row>
        <row r="14417">
          <cell r="T14417" t="str">
            <v>johnwals</v>
          </cell>
          <cell r="AK14417" t="str">
            <v>Case Not Resolved</v>
          </cell>
          <cell r="AN14417">
            <v>0</v>
          </cell>
        </row>
        <row r="14418">
          <cell r="T14418" t="str">
            <v>johnwals</v>
          </cell>
          <cell r="AK14418" t="str">
            <v>2019 UVN No Proof or Rejected</v>
          </cell>
          <cell r="AN14418">
            <v>0</v>
          </cell>
        </row>
        <row r="14419">
          <cell r="T14419" t="str">
            <v>mbbravo</v>
          </cell>
          <cell r="AK14419" t="str">
            <v>2019 UVN No Proof or Rejected</v>
          </cell>
          <cell r="AN14419">
            <v>0</v>
          </cell>
        </row>
        <row r="14420">
          <cell r="T14420" t="str">
            <v>mbbravo</v>
          </cell>
          <cell r="AK14420" t="str">
            <v>2019 UVN No Proof or Rejected</v>
          </cell>
          <cell r="AN14420">
            <v>0</v>
          </cell>
        </row>
        <row r="14421">
          <cell r="T14421" t="str">
            <v>immatte</v>
          </cell>
          <cell r="AK14421" t="str">
            <v>Waiting for proof</v>
          </cell>
          <cell r="AN14421">
            <v>0</v>
          </cell>
        </row>
        <row r="14422">
          <cell r="T14422" t="str">
            <v>xiaogren</v>
          </cell>
          <cell r="AK14422" t="str">
            <v>Case Not Resolved</v>
          </cell>
          <cell r="AN14422">
            <v>0</v>
          </cell>
        </row>
        <row r="14423">
          <cell r="T14423" t="str">
            <v>yuqhuang</v>
          </cell>
          <cell r="AK14423" t="str">
            <v>Case Not Resolved</v>
          </cell>
          <cell r="AN14423">
            <v>0</v>
          </cell>
        </row>
        <row r="14424">
          <cell r="T14424" t="str">
            <v>lujang</v>
          </cell>
          <cell r="AK14424" t="str">
            <v>Case Not Resolved</v>
          </cell>
          <cell r="AN14424">
            <v>0</v>
          </cell>
        </row>
        <row r="14425">
          <cell r="T14425" t="str">
            <v>johnwals</v>
          </cell>
          <cell r="AK14425" t="str">
            <v>Case Not Resolved</v>
          </cell>
          <cell r="AN14425">
            <v>0</v>
          </cell>
        </row>
        <row r="14426">
          <cell r="T14426" t="str">
            <v>xiaogren</v>
          </cell>
          <cell r="AK14426" t="str">
            <v>Case Not Resolved</v>
          </cell>
          <cell r="AN14426">
            <v>0</v>
          </cell>
        </row>
        <row r="14427">
          <cell r="AK14427" t="str">
            <v>Case Not Resolved</v>
          </cell>
          <cell r="AN14427">
            <v>1</v>
          </cell>
        </row>
        <row r="14428">
          <cell r="T14428" t="str">
            <v>wanjiali</v>
          </cell>
          <cell r="AK14428" t="str">
            <v>Not Available</v>
          </cell>
          <cell r="AN14428">
            <v>0</v>
          </cell>
        </row>
        <row r="14429">
          <cell r="T14429" t="str">
            <v>ouyangl</v>
          </cell>
          <cell r="AK14429" t="str">
            <v>2019 UVN No Proof or Rejected</v>
          </cell>
          <cell r="AN14429">
            <v>0</v>
          </cell>
        </row>
        <row r="14430">
          <cell r="AK14430" t="str">
            <v>Case Not Resolved</v>
          </cell>
          <cell r="AN14430">
            <v>0</v>
          </cell>
        </row>
        <row r="14431">
          <cell r="T14431" t="str">
            <v>wenzchen</v>
          </cell>
          <cell r="AK14431" t="str">
            <v>Not Available</v>
          </cell>
          <cell r="AN14431">
            <v>0</v>
          </cell>
        </row>
        <row r="14432">
          <cell r="AK14432" t="str">
            <v>Case Not Resolved</v>
          </cell>
          <cell r="AN14432">
            <v>0</v>
          </cell>
        </row>
        <row r="14433">
          <cell r="T14433" t="str">
            <v>hashen</v>
          </cell>
          <cell r="AK14433" t="str">
            <v>Case Not Resolved</v>
          </cell>
          <cell r="AN14433">
            <v>0</v>
          </cell>
        </row>
        <row r="14434">
          <cell r="T14434" t="str">
            <v>johnwals</v>
          </cell>
          <cell r="AK14434" t="str">
            <v>Case Not Resolved</v>
          </cell>
          <cell r="AN14434">
            <v>0</v>
          </cell>
        </row>
        <row r="14435">
          <cell r="T14435" t="str">
            <v>johnwals</v>
          </cell>
          <cell r="AK14435" t="str">
            <v>2019 UVN No Proof or Rejected</v>
          </cell>
          <cell r="AN14435">
            <v>0</v>
          </cell>
        </row>
        <row r="14436">
          <cell r="T14436" t="str">
            <v>johnwals</v>
          </cell>
          <cell r="AK14436" t="str">
            <v>Case Not Resolved</v>
          </cell>
          <cell r="AN14436">
            <v>0</v>
          </cell>
        </row>
        <row r="14437">
          <cell r="T14437" t="str">
            <v>johnwals</v>
          </cell>
          <cell r="AK14437" t="str">
            <v>Case Not Resolved</v>
          </cell>
          <cell r="AN14437">
            <v>0</v>
          </cell>
        </row>
        <row r="14438">
          <cell r="AK14438" t="str">
            <v>2019 UVN No Proof or Rejected</v>
          </cell>
          <cell r="AN14438">
            <v>0</v>
          </cell>
        </row>
        <row r="14439">
          <cell r="T14439" t="str">
            <v>mbbravo</v>
          </cell>
          <cell r="AK14439" t="str">
            <v>2019 UVN No Proof or Rejected</v>
          </cell>
          <cell r="AN14439">
            <v>0</v>
          </cell>
        </row>
        <row r="14440">
          <cell r="T14440" t="str">
            <v>hashen</v>
          </cell>
          <cell r="AK14440" t="str">
            <v>Case Not Resolved</v>
          </cell>
          <cell r="AN14440">
            <v>0</v>
          </cell>
        </row>
        <row r="14441">
          <cell r="T14441" t="str">
            <v>johnwals</v>
          </cell>
          <cell r="AK14441" t="str">
            <v>Waiting for proof</v>
          </cell>
          <cell r="AN14441">
            <v>0</v>
          </cell>
        </row>
        <row r="14442">
          <cell r="T14442" t="str">
            <v>yitingc</v>
          </cell>
          <cell r="AK14442" t="str">
            <v>Case Not Resolved</v>
          </cell>
          <cell r="AN14442">
            <v>0</v>
          </cell>
        </row>
        <row r="14443">
          <cell r="T14443" t="str">
            <v>xiaogren</v>
          </cell>
          <cell r="AK14443" t="str">
            <v>Case Not Resolved</v>
          </cell>
          <cell r="AN14443">
            <v>0</v>
          </cell>
        </row>
        <row r="14444">
          <cell r="T14444" t="str">
            <v>chiahsl</v>
          </cell>
          <cell r="AK14444" t="str">
            <v>Case Not Resolved</v>
          </cell>
          <cell r="AN14444">
            <v>0</v>
          </cell>
        </row>
        <row r="14445">
          <cell r="T14445" t="str">
            <v>yumengya</v>
          </cell>
          <cell r="AK14445" t="str">
            <v>Case Not Resolved</v>
          </cell>
          <cell r="AN14445">
            <v>0</v>
          </cell>
        </row>
        <row r="14446">
          <cell r="AK14446" t="str">
            <v>Case Not Resolved</v>
          </cell>
          <cell r="AN14446">
            <v>1</v>
          </cell>
        </row>
        <row r="14447">
          <cell r="AK14447" t="str">
            <v>2019 UVN Proof Provided</v>
          </cell>
          <cell r="AN14447">
            <v>0</v>
          </cell>
        </row>
        <row r="14448">
          <cell r="AK14448" t="str">
            <v>Case Not Resolved</v>
          </cell>
          <cell r="AN14448">
            <v>1</v>
          </cell>
        </row>
        <row r="14449">
          <cell r="T14449" t="str">
            <v>xinru</v>
          </cell>
          <cell r="AK14449" t="str">
            <v>Not Available</v>
          </cell>
          <cell r="AN14449">
            <v>0</v>
          </cell>
        </row>
        <row r="14450">
          <cell r="AK14450" t="str">
            <v>Case Not Resolved</v>
          </cell>
          <cell r="AN14450">
            <v>0</v>
          </cell>
        </row>
        <row r="14451">
          <cell r="T14451" t="str">
            <v>choyi</v>
          </cell>
          <cell r="AK14451" t="str">
            <v>Giving up account</v>
          </cell>
          <cell r="AN14451">
            <v>1</v>
          </cell>
        </row>
        <row r="14452">
          <cell r="AK14452" t="str">
            <v>Case Not Resolved</v>
          </cell>
          <cell r="AN14452">
            <v>0</v>
          </cell>
        </row>
        <row r="14453">
          <cell r="AK14453" t="str">
            <v>Case Not Resolved</v>
          </cell>
          <cell r="AN14453">
            <v>1</v>
          </cell>
        </row>
        <row r="14454">
          <cell r="T14454" t="str">
            <v>hashen</v>
          </cell>
          <cell r="AK14454" t="str">
            <v>Case Not Resolved</v>
          </cell>
          <cell r="AN14454">
            <v>0</v>
          </cell>
        </row>
        <row r="14455">
          <cell r="T14455" t="str">
            <v>johnwals</v>
          </cell>
          <cell r="AK14455" t="str">
            <v>Unresponsive Seller</v>
          </cell>
          <cell r="AN14455">
            <v>0</v>
          </cell>
        </row>
        <row r="14456">
          <cell r="T14456" t="str">
            <v>johnwals</v>
          </cell>
          <cell r="AK14456" t="str">
            <v>2019 UVN No Proof or Rejected</v>
          </cell>
          <cell r="AN14456">
            <v>0</v>
          </cell>
        </row>
        <row r="14457">
          <cell r="T14457" t="str">
            <v>johnwals</v>
          </cell>
          <cell r="AK14457" t="str">
            <v>Unresponsive Seller</v>
          </cell>
          <cell r="AN14457">
            <v>0</v>
          </cell>
        </row>
        <row r="14458">
          <cell r="T14458" t="str">
            <v>johnwals</v>
          </cell>
          <cell r="AK14458" t="str">
            <v>Case Not Resolved</v>
          </cell>
          <cell r="AN14458">
            <v>0</v>
          </cell>
        </row>
        <row r="14459">
          <cell r="T14459" t="str">
            <v>johnwals</v>
          </cell>
          <cell r="AK14459" t="str">
            <v>Account terminated</v>
          </cell>
          <cell r="AN14459">
            <v>0</v>
          </cell>
        </row>
        <row r="14460">
          <cell r="T14460" t="str">
            <v>mbbravo</v>
          </cell>
          <cell r="AK14460" t="str">
            <v>Case Not Resolved</v>
          </cell>
          <cell r="AN14460">
            <v>0</v>
          </cell>
        </row>
        <row r="14461">
          <cell r="T14461" t="str">
            <v>wingkwal</v>
          </cell>
          <cell r="AK14461" t="str">
            <v>Case Not Resolved</v>
          </cell>
          <cell r="AN14461">
            <v>0</v>
          </cell>
        </row>
        <row r="14462">
          <cell r="T14462" t="str">
            <v>immatte</v>
          </cell>
          <cell r="AK14462" t="str">
            <v>Other - No Applicable Reason Code</v>
          </cell>
          <cell r="AN14462">
            <v>0</v>
          </cell>
        </row>
        <row r="14463">
          <cell r="T14463" t="str">
            <v>liuwenyu</v>
          </cell>
          <cell r="AK14463" t="str">
            <v>Case Not Resolved</v>
          </cell>
          <cell r="AN14463">
            <v>0</v>
          </cell>
        </row>
        <row r="14464">
          <cell r="T14464" t="str">
            <v>lnjn</v>
          </cell>
          <cell r="AK14464" t="str">
            <v>Case Not Resolved</v>
          </cell>
          <cell r="AN14464">
            <v>1</v>
          </cell>
        </row>
        <row r="14465">
          <cell r="T14465" t="str">
            <v>yitingc</v>
          </cell>
          <cell r="AK14465" t="str">
            <v>Case Not Resolved</v>
          </cell>
          <cell r="AN14465">
            <v>0</v>
          </cell>
        </row>
        <row r="14466">
          <cell r="T14466" t="str">
            <v>lisiqun</v>
          </cell>
          <cell r="AK14466" t="str">
            <v>Case Not Resolved</v>
          </cell>
          <cell r="AN14466">
            <v>0</v>
          </cell>
        </row>
        <row r="14467">
          <cell r="T14467" t="str">
            <v>hashen</v>
          </cell>
          <cell r="AK14467" t="str">
            <v>Case Not Resolved</v>
          </cell>
          <cell r="AN14467">
            <v>0</v>
          </cell>
        </row>
        <row r="14468">
          <cell r="T14468" t="str">
            <v>hashen</v>
          </cell>
          <cell r="AK14468" t="str">
            <v>Case Not Resolved</v>
          </cell>
          <cell r="AN14468">
            <v>0</v>
          </cell>
        </row>
        <row r="14469">
          <cell r="T14469" t="str">
            <v>wenzchen</v>
          </cell>
          <cell r="AK14469" t="str">
            <v>Not Available</v>
          </cell>
          <cell r="AN14469">
            <v>0</v>
          </cell>
        </row>
        <row r="14470">
          <cell r="T14470" t="str">
            <v>choyi</v>
          </cell>
          <cell r="AK14470" t="str">
            <v>Not Available</v>
          </cell>
          <cell r="AN14470">
            <v>0</v>
          </cell>
        </row>
        <row r="14471">
          <cell r="T14471" t="str">
            <v>lnjn</v>
          </cell>
          <cell r="AK14471" t="str">
            <v>Not Available</v>
          </cell>
          <cell r="AN14471">
            <v>0</v>
          </cell>
        </row>
        <row r="14472">
          <cell r="AK14472" t="str">
            <v>Case Not Resolved</v>
          </cell>
          <cell r="AN14472">
            <v>0</v>
          </cell>
        </row>
        <row r="14473">
          <cell r="T14473" t="str">
            <v>yumengya</v>
          </cell>
          <cell r="AK14473" t="str">
            <v>Other VAT Question</v>
          </cell>
          <cell r="AN14473">
            <v>0</v>
          </cell>
        </row>
        <row r="14474">
          <cell r="T14474" t="str">
            <v>mbbravo</v>
          </cell>
          <cell r="AK14474" t="str">
            <v>2019 UVN No Proof or Rejected</v>
          </cell>
          <cell r="AN14474">
            <v>0</v>
          </cell>
        </row>
        <row r="14475">
          <cell r="T14475" t="str">
            <v>johnwals</v>
          </cell>
          <cell r="AK14475" t="str">
            <v>Case Not Resolved</v>
          </cell>
          <cell r="AN14475">
            <v>0</v>
          </cell>
        </row>
        <row r="14476">
          <cell r="T14476" t="str">
            <v>mukimovt</v>
          </cell>
          <cell r="AK14476" t="str">
            <v>Other VAT Question</v>
          </cell>
          <cell r="AN14476">
            <v>0</v>
          </cell>
        </row>
        <row r="14477">
          <cell r="T14477" t="str">
            <v>mbbravo</v>
          </cell>
          <cell r="AK14477" t="str">
            <v>2019 UVN No Proof or Rejected</v>
          </cell>
          <cell r="AN14477">
            <v>0</v>
          </cell>
        </row>
        <row r="14478">
          <cell r="T14478" t="str">
            <v>mbbravo</v>
          </cell>
          <cell r="AK14478" t="str">
            <v>2019 UVN No Proof or Rejected</v>
          </cell>
          <cell r="AN14478">
            <v>0</v>
          </cell>
        </row>
        <row r="14479">
          <cell r="T14479" t="str">
            <v>chenhaiw</v>
          </cell>
          <cell r="AK14479" t="str">
            <v>Case Not Resolved</v>
          </cell>
          <cell r="AN14479">
            <v>0</v>
          </cell>
        </row>
        <row r="14480">
          <cell r="T14480" t="str">
            <v>yitingc</v>
          </cell>
          <cell r="AK14480" t="str">
            <v>Case Not Resolved</v>
          </cell>
          <cell r="AN14480">
            <v>0</v>
          </cell>
        </row>
        <row r="14481">
          <cell r="AK14481" t="str">
            <v>Case Not Resolved</v>
          </cell>
          <cell r="AN14481">
            <v>0</v>
          </cell>
        </row>
        <row r="14482">
          <cell r="AK14482" t="str">
            <v>Case Not Resolved</v>
          </cell>
          <cell r="AN14482">
            <v>0</v>
          </cell>
        </row>
        <row r="14483">
          <cell r="AK14483" t="str">
            <v>Case Not Resolved</v>
          </cell>
          <cell r="AN14483">
            <v>0</v>
          </cell>
        </row>
        <row r="14484">
          <cell r="T14484" t="str">
            <v>lujang</v>
          </cell>
          <cell r="AK14484" t="str">
            <v>Not Available</v>
          </cell>
          <cell r="AN14484">
            <v>0</v>
          </cell>
        </row>
        <row r="14485">
          <cell r="T14485" t="str">
            <v>zhaoyua</v>
          </cell>
          <cell r="AK14485" t="str">
            <v>Not Available</v>
          </cell>
          <cell r="AN14485">
            <v>0</v>
          </cell>
        </row>
        <row r="14486">
          <cell r="T14486" t="str">
            <v>luyingao</v>
          </cell>
          <cell r="AK14486" t="str">
            <v>Not Available</v>
          </cell>
          <cell r="AN14486">
            <v>0</v>
          </cell>
        </row>
        <row r="14487">
          <cell r="T14487" t="str">
            <v>johnwals</v>
          </cell>
          <cell r="AK14487" t="str">
            <v>VAT Uploaded</v>
          </cell>
          <cell r="AN14487">
            <v>0</v>
          </cell>
        </row>
        <row r="14488">
          <cell r="T14488" t="str">
            <v>luyingao</v>
          </cell>
          <cell r="AK14488" t="str">
            <v>Not Available</v>
          </cell>
          <cell r="AN14488">
            <v>0</v>
          </cell>
        </row>
        <row r="14489">
          <cell r="AK14489" t="str">
            <v>Case Not Resolved</v>
          </cell>
          <cell r="AN14489">
            <v>1</v>
          </cell>
        </row>
        <row r="14490">
          <cell r="T14490" t="str">
            <v>mukimovt</v>
          </cell>
          <cell r="AK14490" t="str">
            <v>VAT Uploaded</v>
          </cell>
          <cell r="AN14490">
            <v>0</v>
          </cell>
        </row>
        <row r="14491">
          <cell r="T14491" t="str">
            <v>hashen</v>
          </cell>
          <cell r="AK14491" t="str">
            <v>Case Not Resolved</v>
          </cell>
          <cell r="AN14491">
            <v>0</v>
          </cell>
        </row>
        <row r="14492">
          <cell r="T14492" t="str">
            <v>johnwals</v>
          </cell>
          <cell r="AK14492" t="str">
            <v>2019 UVN No Proof or Rejected</v>
          </cell>
          <cell r="AN14492">
            <v>0</v>
          </cell>
        </row>
        <row r="14493">
          <cell r="T14493" t="str">
            <v>johnwals</v>
          </cell>
          <cell r="AK14493" t="str">
            <v>Case Not Resolved</v>
          </cell>
          <cell r="AN14493">
            <v>0</v>
          </cell>
        </row>
        <row r="14494">
          <cell r="T14494" t="str">
            <v>hashen</v>
          </cell>
          <cell r="AK14494" t="str">
            <v>Case Not Resolved</v>
          </cell>
          <cell r="AN14494">
            <v>0</v>
          </cell>
        </row>
        <row r="14495">
          <cell r="T14495" t="str">
            <v>mukimovt</v>
          </cell>
          <cell r="AK14495" t="str">
            <v>Waiting for proof</v>
          </cell>
          <cell r="AN14495">
            <v>0</v>
          </cell>
        </row>
        <row r="14496">
          <cell r="T14496" t="str">
            <v>hashen</v>
          </cell>
          <cell r="AK14496" t="str">
            <v>Case Not Resolved</v>
          </cell>
          <cell r="AN14496">
            <v>0</v>
          </cell>
        </row>
        <row r="14497">
          <cell r="T14497" t="str">
            <v>immatte</v>
          </cell>
          <cell r="AK14497" t="str">
            <v>Other - No Applicable Reason Code</v>
          </cell>
          <cell r="AN14497">
            <v>0</v>
          </cell>
        </row>
        <row r="14498">
          <cell r="T14498" t="str">
            <v>chenhaiw</v>
          </cell>
          <cell r="AK14498" t="str">
            <v>Case Not Resolved</v>
          </cell>
          <cell r="AN14498">
            <v>0</v>
          </cell>
        </row>
        <row r="14499">
          <cell r="T14499" t="str">
            <v>mukimovt</v>
          </cell>
          <cell r="AK14499" t="str">
            <v>Giving up account</v>
          </cell>
          <cell r="AN14499">
            <v>0</v>
          </cell>
        </row>
        <row r="14500">
          <cell r="T14500" t="str">
            <v>johnwals</v>
          </cell>
          <cell r="AK14500" t="str">
            <v>Case Not Resolved</v>
          </cell>
          <cell r="AN14500">
            <v>0</v>
          </cell>
        </row>
        <row r="14501">
          <cell r="T14501" t="str">
            <v>mbbravo</v>
          </cell>
          <cell r="AK14501" t="str">
            <v>Unresponsive Seller</v>
          </cell>
          <cell r="AN14501">
            <v>0</v>
          </cell>
        </row>
        <row r="14502">
          <cell r="T14502" t="str">
            <v>liuwenyu</v>
          </cell>
          <cell r="AK14502" t="str">
            <v>Case Not Resolved</v>
          </cell>
          <cell r="AN14502">
            <v>0</v>
          </cell>
        </row>
        <row r="14503">
          <cell r="T14503" t="str">
            <v>chiahsl</v>
          </cell>
          <cell r="AK14503" t="str">
            <v>Not Available</v>
          </cell>
          <cell r="AN14503">
            <v>0</v>
          </cell>
        </row>
        <row r="14504">
          <cell r="T14504" t="str">
            <v>corkeryr</v>
          </cell>
          <cell r="AK14504" t="str">
            <v>2019 UVN Proof Provided</v>
          </cell>
          <cell r="AN14504">
            <v>0</v>
          </cell>
        </row>
        <row r="14505">
          <cell r="T14505" t="str">
            <v>liuwenyu</v>
          </cell>
          <cell r="AK14505" t="str">
            <v>Not Available</v>
          </cell>
          <cell r="AN14505">
            <v>0</v>
          </cell>
        </row>
        <row r="14506">
          <cell r="T14506" t="str">
            <v>mukimovt</v>
          </cell>
          <cell r="AK14506" t="str">
            <v>2019 UVN Proof Provided</v>
          </cell>
          <cell r="AN14506">
            <v>0</v>
          </cell>
        </row>
        <row r="14507">
          <cell r="T14507" t="str">
            <v>mbbravo</v>
          </cell>
          <cell r="AK14507" t="str">
            <v>2019 UVN No Proof or Rejected</v>
          </cell>
          <cell r="AN14507">
            <v>0</v>
          </cell>
        </row>
        <row r="14508">
          <cell r="T14508" t="str">
            <v>johnwals</v>
          </cell>
          <cell r="AK14508" t="str">
            <v>Waiting for proof</v>
          </cell>
          <cell r="AN14508">
            <v>0</v>
          </cell>
        </row>
        <row r="14509">
          <cell r="T14509" t="str">
            <v>johnwals</v>
          </cell>
          <cell r="AK14509" t="str">
            <v>2019 UVN No Proof or Rejected</v>
          </cell>
          <cell r="AN14509">
            <v>0</v>
          </cell>
        </row>
        <row r="14510">
          <cell r="T14510" t="str">
            <v>johnwals</v>
          </cell>
          <cell r="AK14510" t="str">
            <v>Case Not Resolved</v>
          </cell>
          <cell r="AN14510">
            <v>0</v>
          </cell>
        </row>
        <row r="14511">
          <cell r="T14511" t="str">
            <v>ninagian</v>
          </cell>
          <cell r="AK14511" t="str">
            <v>Other VAT Question</v>
          </cell>
          <cell r="AN14511">
            <v>0</v>
          </cell>
        </row>
        <row r="14512">
          <cell r="T14512" t="str">
            <v>mbbravo</v>
          </cell>
          <cell r="AK14512" t="str">
            <v>2019 UVN No Proof or Rejected</v>
          </cell>
          <cell r="AN14512">
            <v>0</v>
          </cell>
        </row>
        <row r="14513">
          <cell r="T14513" t="str">
            <v>johnwals</v>
          </cell>
          <cell r="AK14513" t="str">
            <v>Case Not Resolved</v>
          </cell>
          <cell r="AN14513">
            <v>0</v>
          </cell>
        </row>
        <row r="14514">
          <cell r="T14514" t="str">
            <v>wingkwal</v>
          </cell>
          <cell r="AK14514" t="str">
            <v>Case Not Resolved</v>
          </cell>
          <cell r="AN14514">
            <v>0</v>
          </cell>
        </row>
        <row r="14515">
          <cell r="T14515" t="str">
            <v>chenhaiw</v>
          </cell>
          <cell r="AK14515" t="str">
            <v>Case Not Resolved</v>
          </cell>
          <cell r="AN14515">
            <v>0</v>
          </cell>
        </row>
        <row r="14516">
          <cell r="T14516" t="str">
            <v>lisiqun</v>
          </cell>
          <cell r="AK14516" t="str">
            <v>Case Not Resolved</v>
          </cell>
          <cell r="AN14516">
            <v>0</v>
          </cell>
        </row>
        <row r="14517">
          <cell r="T14517" t="str">
            <v>soriniss</v>
          </cell>
          <cell r="AK14517" t="str">
            <v>VAT Uploaded</v>
          </cell>
          <cell r="AN14517">
            <v>0</v>
          </cell>
        </row>
        <row r="14518">
          <cell r="T14518" t="str">
            <v>yuqhuang</v>
          </cell>
          <cell r="AK14518" t="str">
            <v>Case Not Resolved</v>
          </cell>
          <cell r="AN14518">
            <v>0</v>
          </cell>
        </row>
        <row r="14519">
          <cell r="T14519" t="str">
            <v>lujang</v>
          </cell>
          <cell r="AK14519" t="str">
            <v>Case Not Resolved</v>
          </cell>
          <cell r="AN14519">
            <v>0</v>
          </cell>
        </row>
        <row r="14520">
          <cell r="AK14520" t="str">
            <v>Case Not Resolved</v>
          </cell>
          <cell r="AN14520">
            <v>1</v>
          </cell>
        </row>
        <row r="14521">
          <cell r="T14521" t="str">
            <v>choyi</v>
          </cell>
          <cell r="AK14521" t="str">
            <v>Not Available</v>
          </cell>
          <cell r="AN14521">
            <v>0</v>
          </cell>
        </row>
        <row r="14522">
          <cell r="T14522" t="str">
            <v>choyi</v>
          </cell>
          <cell r="AK14522" t="str">
            <v>Not Available</v>
          </cell>
          <cell r="AN14522">
            <v>0</v>
          </cell>
        </row>
        <row r="14523">
          <cell r="T14523" t="str">
            <v>liuwenyu</v>
          </cell>
          <cell r="AK14523" t="str">
            <v>2019 UVN Proof Provided</v>
          </cell>
          <cell r="AN14523">
            <v>0</v>
          </cell>
        </row>
        <row r="14524">
          <cell r="T14524" t="str">
            <v>chiahsl</v>
          </cell>
          <cell r="AK14524" t="str">
            <v>Not Available</v>
          </cell>
          <cell r="AN14524">
            <v>0</v>
          </cell>
        </row>
        <row r="14525">
          <cell r="T14525" t="str">
            <v>chiahsl</v>
          </cell>
          <cell r="AK14525" t="str">
            <v>Not Available</v>
          </cell>
          <cell r="AN14525">
            <v>0</v>
          </cell>
        </row>
        <row r="14526">
          <cell r="T14526" t="str">
            <v>hashen</v>
          </cell>
          <cell r="AK14526" t="str">
            <v>Case Not Resolved</v>
          </cell>
          <cell r="AN14526">
            <v>0</v>
          </cell>
        </row>
        <row r="14527">
          <cell r="T14527" t="str">
            <v>johnwals</v>
          </cell>
          <cell r="AK14527" t="str">
            <v>Case Not Resolved</v>
          </cell>
          <cell r="AN14527">
            <v>0</v>
          </cell>
        </row>
        <row r="14528">
          <cell r="T14528" t="str">
            <v>rabiv</v>
          </cell>
          <cell r="AK14528" t="str">
            <v>Giving up account</v>
          </cell>
          <cell r="AN14528">
            <v>0</v>
          </cell>
        </row>
        <row r="14529">
          <cell r="T14529" t="str">
            <v>johnwals</v>
          </cell>
          <cell r="AK14529" t="str">
            <v>Case Not Resolved</v>
          </cell>
          <cell r="AN14529">
            <v>0</v>
          </cell>
        </row>
        <row r="14530">
          <cell r="T14530" t="str">
            <v>johnwals</v>
          </cell>
          <cell r="AK14530" t="str">
            <v>Unresponsive Seller</v>
          </cell>
          <cell r="AN14530">
            <v>0</v>
          </cell>
        </row>
        <row r="14531">
          <cell r="T14531" t="str">
            <v>ninagian</v>
          </cell>
          <cell r="AK14531" t="str">
            <v>Other VAT Question</v>
          </cell>
          <cell r="AN14531">
            <v>0</v>
          </cell>
        </row>
        <row r="14532">
          <cell r="T14532" t="str">
            <v>matyldk</v>
          </cell>
          <cell r="AK14532" t="str">
            <v>Not Available</v>
          </cell>
          <cell r="AN14532">
            <v>0</v>
          </cell>
        </row>
        <row r="14533">
          <cell r="T14533" t="str">
            <v>johnwals</v>
          </cell>
          <cell r="AK14533" t="str">
            <v>Case Not Resolved</v>
          </cell>
          <cell r="AN14533">
            <v>0</v>
          </cell>
        </row>
        <row r="14534">
          <cell r="T14534" t="str">
            <v>johnwals</v>
          </cell>
          <cell r="AK14534" t="str">
            <v>Case Not Resolved</v>
          </cell>
          <cell r="AN14534">
            <v>0</v>
          </cell>
        </row>
        <row r="14535">
          <cell r="T14535" t="str">
            <v>yumengya</v>
          </cell>
          <cell r="AK14535" t="str">
            <v>Case Not Resolved</v>
          </cell>
          <cell r="AN14535">
            <v>0</v>
          </cell>
        </row>
        <row r="14536">
          <cell r="T14536" t="str">
            <v>zhizha</v>
          </cell>
          <cell r="AK14536" t="str">
            <v>Case Not Resolved</v>
          </cell>
          <cell r="AN14536">
            <v>0</v>
          </cell>
        </row>
        <row r="14537">
          <cell r="T14537" t="str">
            <v>wingkwal</v>
          </cell>
          <cell r="AK14537" t="str">
            <v>Case Not Resolved</v>
          </cell>
          <cell r="AN14537">
            <v>0</v>
          </cell>
        </row>
        <row r="14538">
          <cell r="T14538" t="str">
            <v>immatte</v>
          </cell>
          <cell r="AK14538" t="str">
            <v>Other - No Applicable Reason Code</v>
          </cell>
          <cell r="AN14538">
            <v>0</v>
          </cell>
        </row>
        <row r="14539">
          <cell r="T14539" t="str">
            <v>choyi</v>
          </cell>
          <cell r="AK14539" t="str">
            <v>Not Available</v>
          </cell>
          <cell r="AN14539">
            <v>0</v>
          </cell>
        </row>
        <row r="14540">
          <cell r="AK14540" t="str">
            <v>Case Not Resolved</v>
          </cell>
          <cell r="AN14540">
            <v>1</v>
          </cell>
        </row>
        <row r="14541">
          <cell r="T14541" t="str">
            <v>mbbravo</v>
          </cell>
          <cell r="AK14541" t="str">
            <v>VAT Uploaded</v>
          </cell>
          <cell r="AN14541">
            <v>0</v>
          </cell>
        </row>
        <row r="14542">
          <cell r="T14542" t="str">
            <v>hashen</v>
          </cell>
          <cell r="AK14542" t="str">
            <v>Case Not Resolved</v>
          </cell>
          <cell r="AN14542">
            <v>0</v>
          </cell>
        </row>
        <row r="14543">
          <cell r="T14543" t="str">
            <v>mukimovt</v>
          </cell>
          <cell r="AK14543" t="str">
            <v>2019 UVN Proof Provided</v>
          </cell>
          <cell r="AN14543">
            <v>0</v>
          </cell>
        </row>
        <row r="14544">
          <cell r="T14544" t="str">
            <v>matyldk</v>
          </cell>
          <cell r="AK14544" t="str">
            <v>Taxes</v>
          </cell>
          <cell r="AN14544">
            <v>0</v>
          </cell>
        </row>
        <row r="14545">
          <cell r="T14545" t="str">
            <v>johnwals</v>
          </cell>
          <cell r="AK14545" t="str">
            <v>Case Not Resolved</v>
          </cell>
          <cell r="AN14545">
            <v>0</v>
          </cell>
        </row>
        <row r="14546">
          <cell r="T14546" t="str">
            <v>johnwals</v>
          </cell>
          <cell r="AK14546" t="str">
            <v>Case Not Resolved</v>
          </cell>
          <cell r="AN14546">
            <v>0</v>
          </cell>
        </row>
        <row r="14547">
          <cell r="T14547" t="str">
            <v>johnwals</v>
          </cell>
          <cell r="AK14547" t="str">
            <v>Case Not Resolved</v>
          </cell>
          <cell r="AN14547">
            <v>0</v>
          </cell>
        </row>
        <row r="14548">
          <cell r="T14548" t="str">
            <v>johnwals</v>
          </cell>
          <cell r="AK14548" t="str">
            <v>Case Not Resolved</v>
          </cell>
          <cell r="AN14548">
            <v>0</v>
          </cell>
        </row>
        <row r="14549">
          <cell r="T14549" t="str">
            <v>johnwals</v>
          </cell>
          <cell r="AK14549" t="str">
            <v>Unresponsive Seller</v>
          </cell>
          <cell r="AN14549">
            <v>0</v>
          </cell>
        </row>
        <row r="14550">
          <cell r="T14550" t="str">
            <v>johnwals</v>
          </cell>
          <cell r="AK14550" t="str">
            <v>Case Not Resolved</v>
          </cell>
          <cell r="AN14550">
            <v>0</v>
          </cell>
        </row>
        <row r="14551">
          <cell r="T14551" t="str">
            <v>immatte</v>
          </cell>
          <cell r="AK14551" t="str">
            <v>Waiting for proof</v>
          </cell>
          <cell r="AN14551">
            <v>0</v>
          </cell>
        </row>
        <row r="14552">
          <cell r="T14552" t="str">
            <v>yitingc</v>
          </cell>
          <cell r="AK14552" t="str">
            <v>Valid proof provided</v>
          </cell>
          <cell r="AN14552">
            <v>0</v>
          </cell>
        </row>
        <row r="14553">
          <cell r="T14553" t="str">
            <v>wngmlu</v>
          </cell>
          <cell r="AK14553" t="str">
            <v>Case Not Resolved</v>
          </cell>
          <cell r="AN14553">
            <v>0</v>
          </cell>
        </row>
        <row r="14554">
          <cell r="T14554" t="str">
            <v>yitingc</v>
          </cell>
          <cell r="AK14554" t="str">
            <v>Case Not Resolved</v>
          </cell>
          <cell r="AN14554">
            <v>0</v>
          </cell>
        </row>
        <row r="14555">
          <cell r="T14555" t="str">
            <v>wingkwal</v>
          </cell>
          <cell r="AK14555" t="str">
            <v>Case Not Resolved</v>
          </cell>
          <cell r="AN14555">
            <v>0</v>
          </cell>
        </row>
        <row r="14556">
          <cell r="T14556" t="str">
            <v>rabiv</v>
          </cell>
          <cell r="AK14556" t="str">
            <v>Other - No Applicable Reason Code</v>
          </cell>
          <cell r="AN14556">
            <v>0</v>
          </cell>
        </row>
        <row r="14557">
          <cell r="T14557" t="str">
            <v>hashen</v>
          </cell>
          <cell r="AK14557" t="str">
            <v>VAT Uploaded</v>
          </cell>
          <cell r="AN14557">
            <v>0</v>
          </cell>
        </row>
        <row r="14558">
          <cell r="T14558" t="str">
            <v>mukimovt</v>
          </cell>
          <cell r="AK14558" t="str">
            <v>Waiting for proof</v>
          </cell>
          <cell r="AN14558">
            <v>0</v>
          </cell>
        </row>
        <row r="14559">
          <cell r="T14559" t="str">
            <v>xiaogren</v>
          </cell>
          <cell r="AK14559" t="str">
            <v>Valid proof provided</v>
          </cell>
          <cell r="AN14559">
            <v>0</v>
          </cell>
        </row>
        <row r="14560">
          <cell r="T14560" t="str">
            <v>yitingc</v>
          </cell>
          <cell r="AK14560" t="str">
            <v>Case Not Resolved</v>
          </cell>
          <cell r="AN14560">
            <v>0</v>
          </cell>
        </row>
        <row r="14561">
          <cell r="T14561" t="str">
            <v>luyingao</v>
          </cell>
          <cell r="AK14561" t="str">
            <v>Case Not Resolved</v>
          </cell>
          <cell r="AN14561">
            <v>0</v>
          </cell>
        </row>
        <row r="14562">
          <cell r="T14562" t="str">
            <v>xinru</v>
          </cell>
          <cell r="AK14562" t="str">
            <v>Not Available</v>
          </cell>
          <cell r="AN14562">
            <v>0</v>
          </cell>
        </row>
        <row r="14563">
          <cell r="T14563" t="str">
            <v>choyi</v>
          </cell>
          <cell r="AK14563" t="str">
            <v>Not Available</v>
          </cell>
          <cell r="AN14563">
            <v>0</v>
          </cell>
        </row>
        <row r="14564">
          <cell r="T14564" t="str">
            <v>lujang</v>
          </cell>
          <cell r="AK14564" t="str">
            <v>Not Available</v>
          </cell>
          <cell r="AN14564">
            <v>0</v>
          </cell>
        </row>
        <row r="14565">
          <cell r="T14565" t="str">
            <v>myilun</v>
          </cell>
          <cell r="AK14565" t="str">
            <v>Not Available</v>
          </cell>
          <cell r="AN14565">
            <v>0</v>
          </cell>
        </row>
        <row r="14566">
          <cell r="T14566" t="str">
            <v>choyi</v>
          </cell>
          <cell r="AK14566" t="str">
            <v>Not Available</v>
          </cell>
          <cell r="AN14566">
            <v>0</v>
          </cell>
        </row>
        <row r="14567">
          <cell r="T14567" t="str">
            <v>corkeryr</v>
          </cell>
          <cell r="AK14567" t="str">
            <v>VAT Uploaded</v>
          </cell>
          <cell r="AN14567">
            <v>0</v>
          </cell>
        </row>
        <row r="14568">
          <cell r="T14568" t="str">
            <v>hashen</v>
          </cell>
          <cell r="AK14568" t="str">
            <v>Case Not Resolved</v>
          </cell>
          <cell r="AN14568">
            <v>0</v>
          </cell>
        </row>
        <row r="14569">
          <cell r="T14569" t="str">
            <v>hashen</v>
          </cell>
          <cell r="AK14569" t="str">
            <v>Case Not Resolved</v>
          </cell>
          <cell r="AN14569">
            <v>0</v>
          </cell>
        </row>
        <row r="14570">
          <cell r="T14570" t="str">
            <v>johnwals</v>
          </cell>
          <cell r="AK14570" t="str">
            <v>Case Not Resolved</v>
          </cell>
          <cell r="AN14570">
            <v>0</v>
          </cell>
        </row>
        <row r="14571">
          <cell r="T14571" t="str">
            <v>johnwals</v>
          </cell>
          <cell r="AK14571" t="str">
            <v>2019 UVN No Proof or Rejected</v>
          </cell>
          <cell r="AN14571">
            <v>0</v>
          </cell>
        </row>
        <row r="14572">
          <cell r="T14572" t="str">
            <v>johnwals</v>
          </cell>
          <cell r="AK14572" t="str">
            <v>Case Not Resolved</v>
          </cell>
          <cell r="AN14572">
            <v>0</v>
          </cell>
        </row>
        <row r="14573">
          <cell r="T14573" t="str">
            <v>mbbravo</v>
          </cell>
          <cell r="AK14573" t="str">
            <v>Case Not Resolved</v>
          </cell>
          <cell r="AN14573">
            <v>0</v>
          </cell>
        </row>
        <row r="14574">
          <cell r="T14574" t="str">
            <v>hashen</v>
          </cell>
          <cell r="AK14574" t="str">
            <v>Case Not Resolved</v>
          </cell>
          <cell r="AN14574">
            <v>0</v>
          </cell>
        </row>
        <row r="14575">
          <cell r="T14575" t="str">
            <v>hashen</v>
          </cell>
          <cell r="AK14575" t="str">
            <v>Case Not Resolved</v>
          </cell>
          <cell r="AN14575">
            <v>0</v>
          </cell>
        </row>
        <row r="14576">
          <cell r="T14576" t="str">
            <v>hashen</v>
          </cell>
          <cell r="AK14576" t="str">
            <v>Case Not Resolved</v>
          </cell>
          <cell r="AN14576">
            <v>0</v>
          </cell>
        </row>
        <row r="14577">
          <cell r="T14577" t="str">
            <v>amzcri</v>
          </cell>
          <cell r="AK14577" t="str">
            <v>Other - No Applicable Reason Code</v>
          </cell>
          <cell r="AN14577">
            <v>0</v>
          </cell>
        </row>
        <row r="14578">
          <cell r="T14578" t="str">
            <v>amzcri</v>
          </cell>
          <cell r="AK14578" t="str">
            <v>Waiting for proof</v>
          </cell>
          <cell r="AN14578">
            <v>0</v>
          </cell>
        </row>
        <row r="14579">
          <cell r="T14579" t="str">
            <v>wngmlu</v>
          </cell>
          <cell r="AK14579" t="str">
            <v>Case Not Resolved</v>
          </cell>
          <cell r="AN14579">
            <v>0</v>
          </cell>
        </row>
        <row r="14580">
          <cell r="T14580" t="str">
            <v>yitingc</v>
          </cell>
          <cell r="AK14580" t="str">
            <v>Case Not Resolved</v>
          </cell>
          <cell r="AN14580">
            <v>0</v>
          </cell>
        </row>
        <row r="14581">
          <cell r="T14581" t="str">
            <v>yuxiam</v>
          </cell>
          <cell r="AK14581" t="str">
            <v>Case Not Resolved</v>
          </cell>
          <cell r="AN14581">
            <v>0</v>
          </cell>
        </row>
        <row r="14582">
          <cell r="AK14582" t="str">
            <v>2019 UVN Proof Provided</v>
          </cell>
          <cell r="AN14582">
            <v>0</v>
          </cell>
        </row>
        <row r="14583">
          <cell r="T14583" t="str">
            <v>mbbravo</v>
          </cell>
          <cell r="AK14583" t="str">
            <v>2019 UVN No Proof or Rejected</v>
          </cell>
          <cell r="AN14583">
            <v>0</v>
          </cell>
        </row>
        <row r="14584">
          <cell r="AK14584" t="str">
            <v>Case Not Resolved</v>
          </cell>
          <cell r="AN14584">
            <v>1</v>
          </cell>
        </row>
        <row r="14585">
          <cell r="T14585" t="str">
            <v>corkeryr</v>
          </cell>
          <cell r="AK14585" t="str">
            <v>VAT Uploaded</v>
          </cell>
          <cell r="AN14585">
            <v>0</v>
          </cell>
        </row>
        <row r="14586">
          <cell r="T14586" t="str">
            <v>matyldk</v>
          </cell>
          <cell r="AK14586" t="str">
            <v>Taxes</v>
          </cell>
          <cell r="AN14586">
            <v>0</v>
          </cell>
        </row>
        <row r="14587">
          <cell r="T14587" t="str">
            <v>johnwals</v>
          </cell>
          <cell r="AK14587" t="str">
            <v>Case Not Resolved</v>
          </cell>
          <cell r="AN14587">
            <v>0</v>
          </cell>
        </row>
        <row r="14588">
          <cell r="T14588" t="str">
            <v>johnwals</v>
          </cell>
          <cell r="AK14588" t="str">
            <v>2019 UVN No Proof or Rejected</v>
          </cell>
          <cell r="AN14588">
            <v>0</v>
          </cell>
        </row>
        <row r="14589">
          <cell r="T14589" t="str">
            <v>soriniss</v>
          </cell>
          <cell r="AK14589" t="str">
            <v>Other - No Applicable Reason Code</v>
          </cell>
          <cell r="AN14589">
            <v>0</v>
          </cell>
        </row>
        <row r="14590">
          <cell r="T14590" t="str">
            <v>mbbravo</v>
          </cell>
          <cell r="AK14590" t="str">
            <v>Case Not Resolved</v>
          </cell>
          <cell r="AN14590">
            <v>0</v>
          </cell>
        </row>
        <row r="14591">
          <cell r="T14591" t="str">
            <v>corkeryr</v>
          </cell>
          <cell r="AK14591" t="str">
            <v>2019 UVN No Proof or Rejected</v>
          </cell>
          <cell r="AN14591">
            <v>0</v>
          </cell>
        </row>
        <row r="14592">
          <cell r="T14592" t="str">
            <v>ddanma</v>
          </cell>
          <cell r="AK14592" t="str">
            <v>Case Not Resolved</v>
          </cell>
          <cell r="AN14592">
            <v>0</v>
          </cell>
        </row>
        <row r="14593">
          <cell r="T14593" t="str">
            <v>zhaoyw</v>
          </cell>
          <cell r="AK14593" t="str">
            <v>Waiting for proof</v>
          </cell>
          <cell r="AN14593">
            <v>0</v>
          </cell>
        </row>
        <row r="14594">
          <cell r="T14594" t="str">
            <v>hashen</v>
          </cell>
          <cell r="AK14594" t="str">
            <v>Case Not Resolved</v>
          </cell>
          <cell r="AN14594">
            <v>0</v>
          </cell>
        </row>
        <row r="14595">
          <cell r="T14595" t="str">
            <v>wenzchen</v>
          </cell>
          <cell r="AK14595" t="str">
            <v>Other VAT Question</v>
          </cell>
          <cell r="AN14595">
            <v>0</v>
          </cell>
        </row>
        <row r="14596">
          <cell r="T14596" t="str">
            <v>wenzchen</v>
          </cell>
          <cell r="AK14596" t="str">
            <v>Not Available</v>
          </cell>
          <cell r="AN14596">
            <v>0</v>
          </cell>
        </row>
        <row r="14597">
          <cell r="T14597" t="str">
            <v>liuwenyu</v>
          </cell>
          <cell r="AK14597" t="str">
            <v>Not Available</v>
          </cell>
          <cell r="AN14597">
            <v>0</v>
          </cell>
        </row>
        <row r="14598">
          <cell r="T14598" t="str">
            <v>wuying</v>
          </cell>
          <cell r="AK14598" t="str">
            <v>Not Available</v>
          </cell>
          <cell r="AN14598">
            <v>0</v>
          </cell>
        </row>
        <row r="14599">
          <cell r="T14599" t="str">
            <v>mbbravo</v>
          </cell>
          <cell r="AK14599" t="str">
            <v>VAT Uploaded</v>
          </cell>
          <cell r="AN14599">
            <v>0</v>
          </cell>
        </row>
        <row r="14600">
          <cell r="AK14600" t="str">
            <v>Case Not Resolved</v>
          </cell>
          <cell r="AN14600">
            <v>0</v>
          </cell>
        </row>
        <row r="14601">
          <cell r="AK14601" t="str">
            <v>2019 UVN Proof Provided</v>
          </cell>
          <cell r="AN14601">
            <v>0</v>
          </cell>
        </row>
        <row r="14602">
          <cell r="T14602" t="str">
            <v>xinru</v>
          </cell>
          <cell r="AK14602" t="str">
            <v>Not Available</v>
          </cell>
          <cell r="AN14602">
            <v>0</v>
          </cell>
        </row>
        <row r="14603">
          <cell r="T14603" t="str">
            <v>choyi</v>
          </cell>
          <cell r="AK14603" t="str">
            <v>Not Available</v>
          </cell>
          <cell r="AN14603">
            <v>0</v>
          </cell>
        </row>
        <row r="14604">
          <cell r="T14604" t="str">
            <v>hashen</v>
          </cell>
          <cell r="AK14604" t="str">
            <v>Case Not Resolved</v>
          </cell>
          <cell r="AN14604">
            <v>0</v>
          </cell>
        </row>
        <row r="14605">
          <cell r="T14605" t="str">
            <v>johnwals</v>
          </cell>
          <cell r="AK14605" t="str">
            <v>Case Not Resolved</v>
          </cell>
          <cell r="AN14605">
            <v>0</v>
          </cell>
        </row>
        <row r="14606">
          <cell r="T14606" t="str">
            <v>johnwals</v>
          </cell>
          <cell r="AK14606" t="str">
            <v>Case Not Resolved</v>
          </cell>
          <cell r="AN14606">
            <v>0</v>
          </cell>
        </row>
        <row r="14607">
          <cell r="T14607" t="str">
            <v>mbbravo</v>
          </cell>
          <cell r="AK14607" t="str">
            <v>2019 UVN No Proof or Rejected</v>
          </cell>
          <cell r="AN14607">
            <v>0</v>
          </cell>
        </row>
        <row r="14608">
          <cell r="T14608" t="str">
            <v>mbbravo</v>
          </cell>
          <cell r="AK14608" t="str">
            <v>2019 UVN No Proof or Rejected</v>
          </cell>
          <cell r="AN14608">
            <v>0</v>
          </cell>
        </row>
        <row r="14609">
          <cell r="T14609" t="str">
            <v>johnwals</v>
          </cell>
          <cell r="AK14609" t="str">
            <v>Case Not Resolved</v>
          </cell>
          <cell r="AN14609">
            <v>0</v>
          </cell>
        </row>
        <row r="14610">
          <cell r="T14610" t="str">
            <v>wazhao</v>
          </cell>
          <cell r="AK14610" t="str">
            <v>Case Not Resolved</v>
          </cell>
          <cell r="AN14610">
            <v>0</v>
          </cell>
        </row>
        <row r="14611">
          <cell r="T14611" t="str">
            <v>hashen</v>
          </cell>
          <cell r="AK14611" t="str">
            <v>Case Not Resolved</v>
          </cell>
          <cell r="AN14611">
            <v>0</v>
          </cell>
        </row>
        <row r="14612">
          <cell r="T14612" t="str">
            <v>wingkwal</v>
          </cell>
          <cell r="AK14612" t="str">
            <v>Case Not Resolved</v>
          </cell>
          <cell r="AN14612">
            <v>0</v>
          </cell>
        </row>
        <row r="14613">
          <cell r="T14613" t="str">
            <v>yitingc</v>
          </cell>
          <cell r="AK14613" t="str">
            <v>Case Not Resolved</v>
          </cell>
          <cell r="AN14613">
            <v>0</v>
          </cell>
        </row>
        <row r="14614">
          <cell r="AK14614" t="str">
            <v>Case Not Resolved</v>
          </cell>
          <cell r="AN14614">
            <v>0</v>
          </cell>
        </row>
        <row r="14615">
          <cell r="AK14615" t="str">
            <v>Case Not Resolved</v>
          </cell>
          <cell r="AN14615">
            <v>1</v>
          </cell>
        </row>
        <row r="14616">
          <cell r="T14616" t="str">
            <v>qiweiyi</v>
          </cell>
          <cell r="AK14616" t="str">
            <v>Not Available</v>
          </cell>
          <cell r="AN14616">
            <v>0</v>
          </cell>
        </row>
        <row r="14617">
          <cell r="T14617" t="str">
            <v>wanjiali</v>
          </cell>
          <cell r="AK14617" t="str">
            <v>Not Available</v>
          </cell>
          <cell r="AN14617">
            <v>0</v>
          </cell>
        </row>
        <row r="14618">
          <cell r="T14618" t="str">
            <v>mbbravo</v>
          </cell>
          <cell r="AK14618" t="str">
            <v>2019 UVN No Proof or Rejected</v>
          </cell>
          <cell r="AN14618">
            <v>0</v>
          </cell>
        </row>
        <row r="14619">
          <cell r="T14619" t="str">
            <v>johnwals</v>
          </cell>
          <cell r="AK14619" t="str">
            <v>Case Not Resolved</v>
          </cell>
          <cell r="AN14619">
            <v>0</v>
          </cell>
        </row>
        <row r="14620">
          <cell r="T14620" t="str">
            <v>johnwals</v>
          </cell>
          <cell r="AK14620" t="str">
            <v>Case Not Resolved</v>
          </cell>
          <cell r="AN14620">
            <v>0</v>
          </cell>
        </row>
        <row r="14621">
          <cell r="T14621" t="str">
            <v>johnwals</v>
          </cell>
          <cell r="AK14621" t="str">
            <v>Case Not Resolved</v>
          </cell>
          <cell r="AN14621">
            <v>0</v>
          </cell>
        </row>
        <row r="14622">
          <cell r="T14622" t="str">
            <v>johnwals</v>
          </cell>
          <cell r="AK14622" t="str">
            <v>Case Not Resolved</v>
          </cell>
          <cell r="AN14622">
            <v>0</v>
          </cell>
        </row>
        <row r="14623">
          <cell r="T14623" t="str">
            <v>johnwals</v>
          </cell>
          <cell r="AK14623" t="str">
            <v>Case Not Resolved</v>
          </cell>
          <cell r="AN14623">
            <v>0</v>
          </cell>
        </row>
        <row r="14624">
          <cell r="T14624" t="str">
            <v>johnwals</v>
          </cell>
          <cell r="AK14624" t="str">
            <v>Case Not Resolved</v>
          </cell>
          <cell r="AN14624">
            <v>0</v>
          </cell>
        </row>
        <row r="14625">
          <cell r="T14625" t="str">
            <v>johnwals</v>
          </cell>
          <cell r="AK14625" t="str">
            <v>Case Not Resolved</v>
          </cell>
          <cell r="AN14625">
            <v>0</v>
          </cell>
        </row>
        <row r="14626">
          <cell r="T14626" t="str">
            <v>mbbravo</v>
          </cell>
          <cell r="AK14626" t="str">
            <v>2019 UVN No Proof or Rejected</v>
          </cell>
          <cell r="AN14626">
            <v>1</v>
          </cell>
        </row>
        <row r="14627">
          <cell r="T14627" t="str">
            <v>hashen</v>
          </cell>
          <cell r="AK14627" t="str">
            <v>Case Not Resolved</v>
          </cell>
          <cell r="AN14627">
            <v>0</v>
          </cell>
        </row>
        <row r="14628">
          <cell r="T14628" t="str">
            <v>chenhaiw</v>
          </cell>
          <cell r="AK14628" t="str">
            <v>Case Not Resolved</v>
          </cell>
          <cell r="AN14628">
            <v>0</v>
          </cell>
        </row>
        <row r="14629">
          <cell r="T14629" t="str">
            <v>wngmlu</v>
          </cell>
          <cell r="AK14629" t="str">
            <v>Case Not Resolved</v>
          </cell>
          <cell r="AN14629">
            <v>0</v>
          </cell>
        </row>
        <row r="14630">
          <cell r="T14630" t="str">
            <v>wngmlu</v>
          </cell>
          <cell r="AK14630" t="str">
            <v>Valid proof provided</v>
          </cell>
          <cell r="AN14630">
            <v>0</v>
          </cell>
        </row>
        <row r="14631">
          <cell r="T14631" t="str">
            <v>yitingc</v>
          </cell>
          <cell r="AK14631" t="str">
            <v>Case Not Resolved</v>
          </cell>
          <cell r="AN14631">
            <v>0</v>
          </cell>
        </row>
        <row r="14632">
          <cell r="T14632" t="str">
            <v>chiahsl</v>
          </cell>
          <cell r="AK14632" t="str">
            <v>Case Not Resolved</v>
          </cell>
          <cell r="AN14632">
            <v>0</v>
          </cell>
        </row>
        <row r="14633">
          <cell r="T14633" t="str">
            <v>yuxiam</v>
          </cell>
          <cell r="AK14633" t="str">
            <v>Case Not Resolved</v>
          </cell>
          <cell r="AN14633">
            <v>0</v>
          </cell>
        </row>
        <row r="14634">
          <cell r="T14634" t="str">
            <v>immatte</v>
          </cell>
          <cell r="AK14634" t="str">
            <v>Unresponsive Seller</v>
          </cell>
          <cell r="AN14634">
            <v>0</v>
          </cell>
        </row>
        <row r="14635">
          <cell r="T14635" t="str">
            <v>wngmlu</v>
          </cell>
          <cell r="AK14635" t="str">
            <v>Not Available</v>
          </cell>
          <cell r="AN14635">
            <v>0</v>
          </cell>
        </row>
        <row r="14636">
          <cell r="T14636" t="str">
            <v>corkeryr</v>
          </cell>
          <cell r="AK14636" t="str">
            <v>VAT Uploaded</v>
          </cell>
          <cell r="AN14636">
            <v>0</v>
          </cell>
        </row>
        <row r="14637">
          <cell r="AK14637" t="str">
            <v>Case Not Resolved</v>
          </cell>
          <cell r="AN14637">
            <v>1</v>
          </cell>
        </row>
        <row r="14638">
          <cell r="AK14638" t="str">
            <v>2019 UVN Proof Provided</v>
          </cell>
          <cell r="AN14638">
            <v>0</v>
          </cell>
        </row>
        <row r="14639">
          <cell r="T14639" t="str">
            <v>johnwals</v>
          </cell>
          <cell r="AK14639" t="str">
            <v>VAT Uploaded</v>
          </cell>
          <cell r="AN14639">
            <v>0</v>
          </cell>
        </row>
        <row r="14640">
          <cell r="T14640" t="str">
            <v>johnwals</v>
          </cell>
          <cell r="AK14640" t="str">
            <v>Case Not Resolved</v>
          </cell>
          <cell r="AN14640">
            <v>0</v>
          </cell>
        </row>
        <row r="14641">
          <cell r="T14641" t="str">
            <v>mbbravo</v>
          </cell>
          <cell r="AK14641" t="str">
            <v>2019 UVN No Proof or Rejected</v>
          </cell>
          <cell r="AN14641">
            <v>0</v>
          </cell>
        </row>
        <row r="14642">
          <cell r="T14642" t="str">
            <v>johnwals</v>
          </cell>
          <cell r="AK14642" t="str">
            <v>Case Not Resolved</v>
          </cell>
          <cell r="AN14642">
            <v>0</v>
          </cell>
        </row>
        <row r="14643">
          <cell r="T14643" t="str">
            <v>johnwals</v>
          </cell>
          <cell r="AK14643" t="str">
            <v>2019 UVN No Proof or Rejected</v>
          </cell>
          <cell r="AN14643">
            <v>0</v>
          </cell>
        </row>
        <row r="14644">
          <cell r="T14644" t="str">
            <v>johnwals</v>
          </cell>
          <cell r="AK14644" t="str">
            <v>2019 UVN No Proof or Rejected</v>
          </cell>
          <cell r="AN14644">
            <v>0</v>
          </cell>
        </row>
        <row r="14645">
          <cell r="T14645" t="str">
            <v>johnwals</v>
          </cell>
          <cell r="AK14645" t="str">
            <v>Case Not Resolved</v>
          </cell>
          <cell r="AN14645">
            <v>0</v>
          </cell>
        </row>
        <row r="14646">
          <cell r="T14646" t="str">
            <v>johnwals</v>
          </cell>
          <cell r="AK14646" t="str">
            <v>Case Not Resolved</v>
          </cell>
          <cell r="AN14646">
            <v>0</v>
          </cell>
        </row>
        <row r="14647">
          <cell r="T14647" t="str">
            <v>johnwals</v>
          </cell>
          <cell r="AK14647" t="str">
            <v>Case Not Resolved</v>
          </cell>
          <cell r="AN14647">
            <v>0</v>
          </cell>
        </row>
        <row r="14648">
          <cell r="T14648" t="str">
            <v>ninagian</v>
          </cell>
          <cell r="AK14648" t="str">
            <v>Other VAT Question</v>
          </cell>
          <cell r="AN14648">
            <v>0</v>
          </cell>
        </row>
        <row r="14649">
          <cell r="T14649" t="str">
            <v>rabiv</v>
          </cell>
          <cell r="AK14649" t="str">
            <v>Unresponsive Seller</v>
          </cell>
          <cell r="AN14649">
            <v>0</v>
          </cell>
        </row>
        <row r="14650">
          <cell r="T14650" t="str">
            <v>johnwals</v>
          </cell>
          <cell r="AK14650" t="str">
            <v>Case Not Resolved</v>
          </cell>
          <cell r="AN14650">
            <v>0</v>
          </cell>
        </row>
        <row r="14651">
          <cell r="T14651" t="str">
            <v>wngmlu</v>
          </cell>
          <cell r="AK14651" t="str">
            <v>Case Not Resolved</v>
          </cell>
          <cell r="AN14651">
            <v>0</v>
          </cell>
        </row>
        <row r="14652">
          <cell r="T14652" t="str">
            <v>yitingc</v>
          </cell>
          <cell r="AK14652" t="str">
            <v>Case Not Resolved</v>
          </cell>
          <cell r="AN14652">
            <v>0</v>
          </cell>
        </row>
        <row r="14653">
          <cell r="T14653" t="str">
            <v>mbbravo</v>
          </cell>
          <cell r="AK14653" t="str">
            <v>Unresponsive Seller</v>
          </cell>
          <cell r="AN14653">
            <v>1</v>
          </cell>
        </row>
        <row r="14654">
          <cell r="T14654" t="str">
            <v>rabiv</v>
          </cell>
          <cell r="AK14654" t="str">
            <v>Waiting for proof</v>
          </cell>
          <cell r="AN14654">
            <v>0</v>
          </cell>
        </row>
        <row r="14655">
          <cell r="T14655" t="str">
            <v>yuxiam</v>
          </cell>
          <cell r="AK14655" t="str">
            <v>Case Not Resolved</v>
          </cell>
          <cell r="AN14655">
            <v>0</v>
          </cell>
        </row>
        <row r="14656">
          <cell r="T14656" t="str">
            <v>hashen</v>
          </cell>
          <cell r="AK14656" t="str">
            <v>VAT Uploaded</v>
          </cell>
          <cell r="AN14656">
            <v>0</v>
          </cell>
        </row>
        <row r="14657">
          <cell r="T14657" t="str">
            <v>liuwenyu</v>
          </cell>
          <cell r="AK14657" t="str">
            <v>Not Available</v>
          </cell>
          <cell r="AN14657">
            <v>0</v>
          </cell>
        </row>
        <row r="14658">
          <cell r="T14658" t="str">
            <v>chiahsl</v>
          </cell>
          <cell r="AK14658" t="str">
            <v>2019 UVN Proof Provided</v>
          </cell>
          <cell r="AN14658">
            <v>0</v>
          </cell>
        </row>
        <row r="14659">
          <cell r="AK14659" t="str">
            <v>Case Not Resolved</v>
          </cell>
          <cell r="AN14659">
            <v>0</v>
          </cell>
        </row>
        <row r="14660">
          <cell r="AK14660" t="str">
            <v>Case Not Resolved</v>
          </cell>
          <cell r="AN14660">
            <v>1</v>
          </cell>
        </row>
        <row r="14661">
          <cell r="T14661" t="str">
            <v>johnwals</v>
          </cell>
          <cell r="AK14661" t="str">
            <v>Declaration Link Requested</v>
          </cell>
          <cell r="AN14661">
            <v>0</v>
          </cell>
        </row>
        <row r="14662">
          <cell r="AK14662" t="str">
            <v>Case Not Resolved</v>
          </cell>
          <cell r="AN14662">
            <v>0</v>
          </cell>
        </row>
        <row r="14663">
          <cell r="AK14663" t="str">
            <v>2019 UVN No Proof or Rejected</v>
          </cell>
          <cell r="AN14663">
            <v>0</v>
          </cell>
        </row>
        <row r="14664">
          <cell r="T14664" t="str">
            <v>johnwals</v>
          </cell>
          <cell r="AK14664" t="str">
            <v>Case Not Resolved</v>
          </cell>
          <cell r="AN14664">
            <v>0</v>
          </cell>
        </row>
        <row r="14665">
          <cell r="T14665" t="str">
            <v>johnwals</v>
          </cell>
          <cell r="AK14665" t="str">
            <v>2019 UVN No Proof or Rejected</v>
          </cell>
          <cell r="AN14665">
            <v>0</v>
          </cell>
        </row>
        <row r="14666">
          <cell r="T14666" t="str">
            <v>johnwals</v>
          </cell>
          <cell r="AK14666" t="str">
            <v>2019 UVN No Proof or Rejected</v>
          </cell>
          <cell r="AN14666">
            <v>0</v>
          </cell>
        </row>
        <row r="14667">
          <cell r="T14667" t="str">
            <v>johnwals</v>
          </cell>
          <cell r="AK14667" t="str">
            <v>Case Not Resolved</v>
          </cell>
          <cell r="AN14667">
            <v>0</v>
          </cell>
        </row>
        <row r="14668">
          <cell r="T14668" t="str">
            <v>johnwals</v>
          </cell>
          <cell r="AK14668" t="str">
            <v>Case Not Resolved</v>
          </cell>
          <cell r="AN14668">
            <v>0</v>
          </cell>
        </row>
        <row r="14669">
          <cell r="T14669" t="str">
            <v>johnwals</v>
          </cell>
          <cell r="AK14669" t="str">
            <v>Case Not Resolved</v>
          </cell>
          <cell r="AN14669">
            <v>0</v>
          </cell>
        </row>
        <row r="14670">
          <cell r="T14670" t="str">
            <v>hashen</v>
          </cell>
          <cell r="AK14670" t="str">
            <v>Case Not Resolved</v>
          </cell>
          <cell r="AN14670">
            <v>0</v>
          </cell>
        </row>
        <row r="14671">
          <cell r="T14671" t="str">
            <v>ddanma</v>
          </cell>
          <cell r="AK14671" t="str">
            <v>Case Not Resolved</v>
          </cell>
          <cell r="AN14671">
            <v>0</v>
          </cell>
        </row>
        <row r="14672">
          <cell r="T14672" t="str">
            <v>hashen</v>
          </cell>
          <cell r="AK14672" t="str">
            <v>Case Not Resolved</v>
          </cell>
          <cell r="AN14672">
            <v>0</v>
          </cell>
        </row>
        <row r="14673">
          <cell r="T14673" t="str">
            <v>cillianc</v>
          </cell>
          <cell r="AK14673" t="str">
            <v>Waiting for proof</v>
          </cell>
          <cell r="AN14673">
            <v>0</v>
          </cell>
        </row>
        <row r="14674">
          <cell r="T14674" t="str">
            <v>myilun</v>
          </cell>
          <cell r="AK14674" t="str">
            <v>2019 UVN Proof Provided</v>
          </cell>
          <cell r="AN14674">
            <v>0</v>
          </cell>
        </row>
        <row r="14675">
          <cell r="AK14675" t="str">
            <v>Case Not Resolved</v>
          </cell>
          <cell r="AN14675">
            <v>0</v>
          </cell>
        </row>
        <row r="14676">
          <cell r="T14676" t="str">
            <v>rabiv</v>
          </cell>
          <cell r="AK14676" t="str">
            <v>VAT Uploaded</v>
          </cell>
          <cell r="AN14676">
            <v>0</v>
          </cell>
        </row>
        <row r="14677">
          <cell r="T14677" t="str">
            <v>johnwals</v>
          </cell>
          <cell r="AK14677" t="str">
            <v>Case Not Resolved</v>
          </cell>
          <cell r="AN14677">
            <v>0</v>
          </cell>
        </row>
        <row r="14678">
          <cell r="T14678" t="str">
            <v>johnwals</v>
          </cell>
          <cell r="AK14678" t="str">
            <v>2019 UVN No Proof or Rejected</v>
          </cell>
          <cell r="AN14678">
            <v>0</v>
          </cell>
        </row>
        <row r="14679">
          <cell r="T14679" t="str">
            <v>johnwals</v>
          </cell>
          <cell r="AK14679" t="str">
            <v>Case Not Resolved</v>
          </cell>
          <cell r="AN14679">
            <v>0</v>
          </cell>
        </row>
        <row r="14680">
          <cell r="T14680" t="str">
            <v>yuxiam</v>
          </cell>
          <cell r="AK14680" t="str">
            <v>Case Not Resolved</v>
          </cell>
          <cell r="AN14680">
            <v>0</v>
          </cell>
        </row>
        <row r="14681">
          <cell r="T14681" t="str">
            <v>chenhaiw</v>
          </cell>
          <cell r="AK14681" t="str">
            <v>Case Not Resolved</v>
          </cell>
          <cell r="AN14681">
            <v>0</v>
          </cell>
        </row>
        <row r="14682">
          <cell r="T14682" t="str">
            <v>yumengya</v>
          </cell>
          <cell r="AK14682" t="str">
            <v>Case Not Resolved</v>
          </cell>
          <cell r="AN14682">
            <v>0</v>
          </cell>
        </row>
        <row r="14683">
          <cell r="T14683" t="str">
            <v>yuqhuang</v>
          </cell>
          <cell r="AK14683" t="str">
            <v>Case Not Resolved</v>
          </cell>
          <cell r="AN14683">
            <v>0</v>
          </cell>
        </row>
        <row r="14684">
          <cell r="T14684" t="str">
            <v>yitingc</v>
          </cell>
          <cell r="AK14684" t="str">
            <v>Case Not Resolved</v>
          </cell>
          <cell r="AN14684">
            <v>0</v>
          </cell>
        </row>
        <row r="14685">
          <cell r="T14685" t="str">
            <v>yuqhuang</v>
          </cell>
          <cell r="AK14685" t="str">
            <v>Case Not Resolved</v>
          </cell>
          <cell r="AN14685">
            <v>0</v>
          </cell>
        </row>
        <row r="14686">
          <cell r="T14686" t="str">
            <v>wenzchen</v>
          </cell>
          <cell r="AK14686" t="str">
            <v>Not Available</v>
          </cell>
          <cell r="AN14686">
            <v>0</v>
          </cell>
        </row>
        <row r="14687">
          <cell r="T14687" t="str">
            <v>johnwals</v>
          </cell>
          <cell r="AK14687" t="str">
            <v>VAT Uploaded</v>
          </cell>
          <cell r="AN14687">
            <v>0</v>
          </cell>
        </row>
        <row r="14688">
          <cell r="T14688" t="str">
            <v>jinqin</v>
          </cell>
          <cell r="AK14688" t="str">
            <v>Not Available</v>
          </cell>
          <cell r="AN14688">
            <v>0</v>
          </cell>
        </row>
        <row r="14689">
          <cell r="T14689" t="str">
            <v>johnwals</v>
          </cell>
          <cell r="AK14689" t="str">
            <v>VAT Uploaded</v>
          </cell>
          <cell r="AN14689">
            <v>0</v>
          </cell>
        </row>
        <row r="14690">
          <cell r="T14690" t="str">
            <v>johnwals</v>
          </cell>
          <cell r="AK14690" t="str">
            <v>Case Not Resolved</v>
          </cell>
          <cell r="AN14690">
            <v>0</v>
          </cell>
        </row>
        <row r="14691">
          <cell r="T14691" t="str">
            <v>johnwals</v>
          </cell>
          <cell r="AK14691" t="str">
            <v>2019 UVN No Proof or Rejected</v>
          </cell>
          <cell r="AN14691">
            <v>0</v>
          </cell>
        </row>
        <row r="14692">
          <cell r="T14692" t="str">
            <v>johnwals</v>
          </cell>
          <cell r="AK14692" t="str">
            <v>Case Not Resolved</v>
          </cell>
          <cell r="AN14692">
            <v>0</v>
          </cell>
        </row>
        <row r="14693">
          <cell r="T14693" t="str">
            <v>johnwals</v>
          </cell>
          <cell r="AK14693" t="str">
            <v>Waiting for proof</v>
          </cell>
          <cell r="AN14693">
            <v>0</v>
          </cell>
        </row>
        <row r="14694">
          <cell r="T14694" t="str">
            <v>ninagian</v>
          </cell>
          <cell r="AK14694" t="str">
            <v>Other VAT Question</v>
          </cell>
          <cell r="AN14694">
            <v>0</v>
          </cell>
        </row>
        <row r="14695">
          <cell r="T14695" t="str">
            <v>corkeryr</v>
          </cell>
          <cell r="AK14695" t="str">
            <v>2019 UVN No Proof or Rejected</v>
          </cell>
          <cell r="AN14695">
            <v>0</v>
          </cell>
        </row>
        <row r="14696">
          <cell r="T14696" t="str">
            <v>hashen</v>
          </cell>
          <cell r="AK14696" t="str">
            <v>Case Not Resolved</v>
          </cell>
          <cell r="AN14696">
            <v>0</v>
          </cell>
        </row>
        <row r="14697">
          <cell r="T14697" t="str">
            <v>chenhaiw</v>
          </cell>
          <cell r="AK14697" t="str">
            <v>Case Not Resolved</v>
          </cell>
          <cell r="AN14697">
            <v>0</v>
          </cell>
        </row>
        <row r="14698">
          <cell r="T14698" t="str">
            <v>yitingc</v>
          </cell>
          <cell r="AK14698" t="str">
            <v>Case Not Resolved</v>
          </cell>
          <cell r="AN14698">
            <v>0</v>
          </cell>
        </row>
        <row r="14699">
          <cell r="T14699" t="str">
            <v>yitingc</v>
          </cell>
          <cell r="AK14699" t="str">
            <v>Case Not Resolved</v>
          </cell>
          <cell r="AN14699">
            <v>0</v>
          </cell>
        </row>
        <row r="14700">
          <cell r="T14700" t="str">
            <v>lisiqun</v>
          </cell>
          <cell r="AK14700" t="str">
            <v>Case Not Resolved</v>
          </cell>
          <cell r="AN14700">
            <v>0</v>
          </cell>
        </row>
        <row r="14701">
          <cell r="T14701" t="str">
            <v>johnwals</v>
          </cell>
          <cell r="AK14701" t="str">
            <v>Waiting for proof</v>
          </cell>
          <cell r="AN14701">
            <v>0</v>
          </cell>
        </row>
        <row r="14702">
          <cell r="T14702" t="str">
            <v>immatte</v>
          </cell>
          <cell r="AK14702" t="str">
            <v>Other - No Applicable Reason Code</v>
          </cell>
          <cell r="AN14702">
            <v>0</v>
          </cell>
        </row>
        <row r="14703">
          <cell r="T14703" t="str">
            <v>hashen</v>
          </cell>
          <cell r="AK14703" t="str">
            <v>Case Not Resolved</v>
          </cell>
          <cell r="AN14703">
            <v>0</v>
          </cell>
        </row>
        <row r="14704">
          <cell r="T14704" t="str">
            <v>hashen</v>
          </cell>
          <cell r="AK14704" t="str">
            <v>Case Not Resolved</v>
          </cell>
          <cell r="AN14704">
            <v>0</v>
          </cell>
        </row>
        <row r="14705">
          <cell r="T14705" t="str">
            <v>cheneve</v>
          </cell>
          <cell r="AK14705" t="str">
            <v>Not Available</v>
          </cell>
          <cell r="AN14705">
            <v>0</v>
          </cell>
        </row>
        <row r="14706">
          <cell r="T14706" t="str">
            <v>lnjn</v>
          </cell>
          <cell r="AK14706" t="str">
            <v>Not Available</v>
          </cell>
          <cell r="AN14706">
            <v>0</v>
          </cell>
        </row>
        <row r="14707">
          <cell r="AK14707" t="str">
            <v>Case Not Resolved</v>
          </cell>
          <cell r="AN14707">
            <v>1</v>
          </cell>
        </row>
        <row r="14708">
          <cell r="T14708" t="str">
            <v>choyi</v>
          </cell>
          <cell r="AK14708" t="str">
            <v>2019 UVN Proof Provided</v>
          </cell>
          <cell r="AN14708">
            <v>0</v>
          </cell>
        </row>
        <row r="14709">
          <cell r="T14709" t="str">
            <v>johnwals</v>
          </cell>
          <cell r="AK14709" t="str">
            <v>Case Not Resolved</v>
          </cell>
          <cell r="AN14709">
            <v>0</v>
          </cell>
        </row>
        <row r="14710">
          <cell r="T14710" t="str">
            <v>johnwals</v>
          </cell>
          <cell r="AK14710" t="str">
            <v>Case Not Resolved</v>
          </cell>
          <cell r="AN14710">
            <v>0</v>
          </cell>
        </row>
        <row r="14711">
          <cell r="T14711" t="str">
            <v>johnwals</v>
          </cell>
          <cell r="AK14711" t="str">
            <v>2019 UVN No Proof or Rejected</v>
          </cell>
          <cell r="AN14711">
            <v>0</v>
          </cell>
        </row>
        <row r="14712">
          <cell r="AK14712" t="str">
            <v>Case Not Resolved</v>
          </cell>
          <cell r="AN14712">
            <v>0</v>
          </cell>
        </row>
        <row r="14713">
          <cell r="T14713" t="str">
            <v>johnwals</v>
          </cell>
          <cell r="AK14713" t="str">
            <v>Case Not Resolved</v>
          </cell>
          <cell r="AN14713">
            <v>0</v>
          </cell>
        </row>
        <row r="14714">
          <cell r="T14714" t="str">
            <v>johnwals</v>
          </cell>
          <cell r="AK14714" t="str">
            <v>Case Not Resolved</v>
          </cell>
          <cell r="AN14714">
            <v>0</v>
          </cell>
        </row>
        <row r="14715">
          <cell r="T14715" t="str">
            <v>johnwals</v>
          </cell>
          <cell r="AK14715" t="str">
            <v>Case Not Resolved</v>
          </cell>
          <cell r="AN14715">
            <v>0</v>
          </cell>
        </row>
        <row r="14716">
          <cell r="T14716" t="str">
            <v>mbbravo</v>
          </cell>
          <cell r="AK14716" t="str">
            <v>2019 UVN No Proof or Rejected</v>
          </cell>
          <cell r="AN14716">
            <v>0</v>
          </cell>
        </row>
        <row r="14717">
          <cell r="T14717" t="str">
            <v>yuntang</v>
          </cell>
          <cell r="AK14717" t="str">
            <v>Case Not Resolved</v>
          </cell>
          <cell r="AN14717">
            <v>0</v>
          </cell>
        </row>
        <row r="14718">
          <cell r="T14718" t="str">
            <v>wingkwal</v>
          </cell>
          <cell r="AK14718" t="str">
            <v>Case Not Resolved</v>
          </cell>
          <cell r="AN14718">
            <v>0</v>
          </cell>
        </row>
        <row r="14719">
          <cell r="T14719" t="str">
            <v>wingkwal</v>
          </cell>
          <cell r="AK14719" t="str">
            <v>Case Not Resolved</v>
          </cell>
          <cell r="AN14719">
            <v>0</v>
          </cell>
        </row>
        <row r="14720">
          <cell r="T14720" t="str">
            <v>ddanma</v>
          </cell>
          <cell r="AK14720" t="str">
            <v>Waiting for proof</v>
          </cell>
          <cell r="AN14720">
            <v>0</v>
          </cell>
        </row>
        <row r="14721">
          <cell r="T14721" t="str">
            <v>mukimovt</v>
          </cell>
          <cell r="AK14721" t="str">
            <v>Giving up account</v>
          </cell>
          <cell r="AN14721">
            <v>0</v>
          </cell>
        </row>
        <row r="14722">
          <cell r="AK14722" t="str">
            <v>Case Not Resolved</v>
          </cell>
          <cell r="AN14722">
            <v>1</v>
          </cell>
        </row>
        <row r="14723">
          <cell r="T14723" t="str">
            <v>yumengya</v>
          </cell>
          <cell r="AK14723" t="str">
            <v>Not Available</v>
          </cell>
          <cell r="AN14723">
            <v>0</v>
          </cell>
        </row>
        <row r="14724">
          <cell r="T14724" t="str">
            <v>chiahsl</v>
          </cell>
          <cell r="AK14724" t="str">
            <v>Not Available</v>
          </cell>
          <cell r="AN14724">
            <v>0</v>
          </cell>
        </row>
        <row r="14725">
          <cell r="AK14725" t="str">
            <v>Case Not Resolved</v>
          </cell>
          <cell r="AN14725">
            <v>1</v>
          </cell>
        </row>
        <row r="14726">
          <cell r="T14726" t="str">
            <v>lujang</v>
          </cell>
          <cell r="AK14726" t="str">
            <v>Not Available</v>
          </cell>
          <cell r="AN14726">
            <v>0</v>
          </cell>
        </row>
        <row r="14727">
          <cell r="T14727" t="str">
            <v>johnwals</v>
          </cell>
          <cell r="AK14727" t="str">
            <v>VAT Uploaded</v>
          </cell>
          <cell r="AN14727">
            <v>1</v>
          </cell>
        </row>
        <row r="14728">
          <cell r="T14728" t="str">
            <v>hashen</v>
          </cell>
          <cell r="AK14728" t="str">
            <v>Case Not Resolved</v>
          </cell>
          <cell r="AN14728">
            <v>0</v>
          </cell>
        </row>
        <row r="14729">
          <cell r="T14729" t="str">
            <v>johnwals</v>
          </cell>
          <cell r="AK14729" t="str">
            <v>Case Not Resolved</v>
          </cell>
          <cell r="AN14729">
            <v>0</v>
          </cell>
        </row>
        <row r="14730">
          <cell r="T14730" t="str">
            <v>johnwals</v>
          </cell>
          <cell r="AK14730" t="str">
            <v>2019 UVN No Proof or Rejected</v>
          </cell>
          <cell r="AN14730">
            <v>0</v>
          </cell>
        </row>
        <row r="14731">
          <cell r="T14731" t="str">
            <v>johnwals</v>
          </cell>
          <cell r="AK14731" t="str">
            <v>Case Not Resolved</v>
          </cell>
          <cell r="AN14731">
            <v>0</v>
          </cell>
        </row>
        <row r="14732">
          <cell r="T14732" t="str">
            <v>hashen</v>
          </cell>
          <cell r="AK14732" t="str">
            <v>Case Not Resolved</v>
          </cell>
          <cell r="AN14732">
            <v>0</v>
          </cell>
        </row>
        <row r="14733">
          <cell r="T14733" t="str">
            <v>hashen</v>
          </cell>
          <cell r="AK14733" t="str">
            <v>Case Not Resolved</v>
          </cell>
          <cell r="AN14733">
            <v>0</v>
          </cell>
        </row>
        <row r="14734">
          <cell r="T14734" t="str">
            <v>johnwals</v>
          </cell>
          <cell r="AK14734" t="str">
            <v>Case Not Resolved</v>
          </cell>
          <cell r="AN14734">
            <v>0</v>
          </cell>
        </row>
        <row r="14735">
          <cell r="T14735" t="str">
            <v>mukimovt</v>
          </cell>
          <cell r="AK14735" t="str">
            <v>Waiting for proof</v>
          </cell>
          <cell r="AN14735">
            <v>0</v>
          </cell>
        </row>
        <row r="14736">
          <cell r="T14736" t="str">
            <v>hashen</v>
          </cell>
          <cell r="AK14736" t="str">
            <v>Waiting for proof</v>
          </cell>
          <cell r="AN14736">
            <v>0</v>
          </cell>
        </row>
        <row r="14737">
          <cell r="T14737" t="str">
            <v>amzcri</v>
          </cell>
          <cell r="AK14737" t="str">
            <v>VAT Exception</v>
          </cell>
          <cell r="AN14737">
            <v>0</v>
          </cell>
        </row>
        <row r="14738">
          <cell r="T14738" t="str">
            <v>soriniss</v>
          </cell>
          <cell r="AK14738" t="str">
            <v>Non Merch@ Issue (transfer or refer to correct dept)</v>
          </cell>
          <cell r="AN14738">
            <v>0</v>
          </cell>
        </row>
        <row r="14739">
          <cell r="T14739" t="str">
            <v>liuwenyu</v>
          </cell>
          <cell r="AK14739" t="str">
            <v>Case Not Resolved</v>
          </cell>
          <cell r="AN14739">
            <v>0</v>
          </cell>
        </row>
        <row r="14740">
          <cell r="T14740" t="str">
            <v>sunhengy</v>
          </cell>
          <cell r="AK14740" t="str">
            <v>Not Available</v>
          </cell>
          <cell r="AN14740">
            <v>0</v>
          </cell>
        </row>
        <row r="14741">
          <cell r="T14741" t="str">
            <v>myilun</v>
          </cell>
          <cell r="AK14741" t="str">
            <v>Not Available</v>
          </cell>
          <cell r="AN14741">
            <v>0</v>
          </cell>
        </row>
        <row r="14742">
          <cell r="AK14742" t="str">
            <v>Case Not Resolved</v>
          </cell>
          <cell r="AN14742">
            <v>0</v>
          </cell>
        </row>
        <row r="14743">
          <cell r="T14743" t="str">
            <v>choyi</v>
          </cell>
          <cell r="AK14743" t="str">
            <v>2019 UVN No Proof or Rejected</v>
          </cell>
          <cell r="AN14743">
            <v>0</v>
          </cell>
        </row>
        <row r="14744">
          <cell r="T14744" t="str">
            <v>mukimovt</v>
          </cell>
          <cell r="AK14744" t="str">
            <v>Giving up account</v>
          </cell>
          <cell r="AN14744">
            <v>0</v>
          </cell>
        </row>
        <row r="14745">
          <cell r="T14745" t="str">
            <v>johnwals</v>
          </cell>
          <cell r="AK14745" t="str">
            <v>Case Not Resolved</v>
          </cell>
          <cell r="AN14745">
            <v>0</v>
          </cell>
        </row>
        <row r="14746">
          <cell r="T14746" t="str">
            <v>johnwals</v>
          </cell>
          <cell r="AK14746" t="str">
            <v>Case Not Resolved</v>
          </cell>
          <cell r="AN14746">
            <v>0</v>
          </cell>
        </row>
        <row r="14747">
          <cell r="T14747" t="str">
            <v>johnwals</v>
          </cell>
          <cell r="AK14747" t="str">
            <v>Case Not Resolved</v>
          </cell>
          <cell r="AN14747">
            <v>0</v>
          </cell>
        </row>
        <row r="14748">
          <cell r="T14748" t="str">
            <v>johnwals</v>
          </cell>
          <cell r="AK14748" t="str">
            <v>Case Not Resolved</v>
          </cell>
          <cell r="AN14748">
            <v>0</v>
          </cell>
        </row>
        <row r="14749">
          <cell r="T14749" t="str">
            <v>ninagian</v>
          </cell>
          <cell r="AK14749" t="str">
            <v>Other VAT Question</v>
          </cell>
          <cell r="AN14749">
            <v>0</v>
          </cell>
        </row>
        <row r="14750">
          <cell r="T14750" t="str">
            <v>cillianc</v>
          </cell>
          <cell r="AK14750" t="str">
            <v>2019 UVN No Proof or Rejected</v>
          </cell>
          <cell r="AN14750">
            <v>6</v>
          </cell>
        </row>
        <row r="14751">
          <cell r="T14751" t="str">
            <v>mbbravo</v>
          </cell>
          <cell r="AK14751" t="str">
            <v>2019 UVN No Proof or Rejected</v>
          </cell>
          <cell r="AN14751">
            <v>0</v>
          </cell>
        </row>
        <row r="14752">
          <cell r="T14752" t="str">
            <v>johnwals</v>
          </cell>
          <cell r="AK14752" t="str">
            <v>Case Not Resolved</v>
          </cell>
          <cell r="AN14752">
            <v>0</v>
          </cell>
        </row>
        <row r="14753">
          <cell r="T14753" t="str">
            <v>hashen</v>
          </cell>
          <cell r="AK14753" t="str">
            <v>Case Not Resolved</v>
          </cell>
          <cell r="AN14753">
            <v>0</v>
          </cell>
        </row>
        <row r="14754">
          <cell r="T14754" t="str">
            <v>hashen</v>
          </cell>
          <cell r="AK14754" t="str">
            <v>Case Not Resolved</v>
          </cell>
          <cell r="AN14754">
            <v>0</v>
          </cell>
        </row>
        <row r="14755">
          <cell r="T14755" t="str">
            <v>yumengya</v>
          </cell>
          <cell r="AK14755" t="str">
            <v>Case Not Resolved</v>
          </cell>
          <cell r="AN14755">
            <v>0</v>
          </cell>
        </row>
        <row r="14756">
          <cell r="T14756" t="str">
            <v>wingkwal</v>
          </cell>
          <cell r="AK14756" t="str">
            <v>Case Not Resolved</v>
          </cell>
          <cell r="AN14756">
            <v>0</v>
          </cell>
        </row>
        <row r="14757">
          <cell r="T14757" t="str">
            <v>yuxiam</v>
          </cell>
          <cell r="AK14757" t="str">
            <v>Case Not Resolved</v>
          </cell>
          <cell r="AN14757">
            <v>0</v>
          </cell>
        </row>
        <row r="14758">
          <cell r="T14758" t="str">
            <v>lisiqun</v>
          </cell>
          <cell r="AK14758" t="str">
            <v>Case Not Resolved</v>
          </cell>
          <cell r="AN14758">
            <v>0</v>
          </cell>
        </row>
        <row r="14759">
          <cell r="T14759" t="str">
            <v>lujang</v>
          </cell>
          <cell r="AK14759" t="str">
            <v>Case Not Resolved</v>
          </cell>
          <cell r="AN14759">
            <v>0</v>
          </cell>
        </row>
        <row r="14760">
          <cell r="T14760" t="str">
            <v>wenzchen</v>
          </cell>
          <cell r="AK14760" t="str">
            <v>Not Available</v>
          </cell>
          <cell r="AN14760">
            <v>0</v>
          </cell>
        </row>
        <row r="14761">
          <cell r="AK14761" t="str">
            <v>Case Not Resolved</v>
          </cell>
          <cell r="AN14761">
            <v>1</v>
          </cell>
        </row>
        <row r="14762">
          <cell r="T14762" t="str">
            <v>lnjn</v>
          </cell>
          <cell r="AK14762" t="str">
            <v>2019 UVN No Proof or Rejected</v>
          </cell>
          <cell r="AN14762">
            <v>0</v>
          </cell>
        </row>
        <row r="14763">
          <cell r="T14763" t="str">
            <v>myilun</v>
          </cell>
          <cell r="AK14763" t="str">
            <v>Not Available</v>
          </cell>
          <cell r="AN14763">
            <v>0</v>
          </cell>
        </row>
        <row r="14764">
          <cell r="T14764" t="str">
            <v>wingkwal</v>
          </cell>
          <cell r="AK14764" t="str">
            <v>Not Available</v>
          </cell>
          <cell r="AN14764">
            <v>0</v>
          </cell>
        </row>
        <row r="14765">
          <cell r="T14765" t="str">
            <v>mukimovt</v>
          </cell>
          <cell r="AK14765" t="str">
            <v>Giving up account</v>
          </cell>
          <cell r="AN14765">
            <v>0</v>
          </cell>
        </row>
        <row r="14766">
          <cell r="T14766" t="str">
            <v>johnwals</v>
          </cell>
          <cell r="AK14766" t="str">
            <v>Case Not Resolved</v>
          </cell>
          <cell r="AN14766">
            <v>0</v>
          </cell>
        </row>
        <row r="14767">
          <cell r="T14767" t="str">
            <v>johnwals</v>
          </cell>
          <cell r="AK14767" t="str">
            <v>Case Not Resolved</v>
          </cell>
          <cell r="AN14767">
            <v>0</v>
          </cell>
        </row>
        <row r="14768">
          <cell r="T14768" t="str">
            <v>johnwals</v>
          </cell>
          <cell r="AK14768" t="str">
            <v>Case Not Resolved</v>
          </cell>
          <cell r="AN14768">
            <v>0</v>
          </cell>
        </row>
        <row r="14769">
          <cell r="T14769" t="str">
            <v>mbbravo</v>
          </cell>
          <cell r="AK14769" t="str">
            <v>2019 UVN No Proof or Rejected</v>
          </cell>
          <cell r="AN14769">
            <v>2</v>
          </cell>
        </row>
        <row r="14770">
          <cell r="T14770" t="str">
            <v>johnwals</v>
          </cell>
          <cell r="AK14770" t="str">
            <v>Case Not Resolved</v>
          </cell>
          <cell r="AN14770">
            <v>0</v>
          </cell>
        </row>
        <row r="14771">
          <cell r="T14771" t="str">
            <v>hashen</v>
          </cell>
          <cell r="AK14771" t="str">
            <v>Case Not Resolved</v>
          </cell>
          <cell r="AN14771">
            <v>0</v>
          </cell>
        </row>
        <row r="14772">
          <cell r="T14772" t="str">
            <v>yuntang</v>
          </cell>
          <cell r="AK14772" t="str">
            <v>Case Not Resolved</v>
          </cell>
          <cell r="AN14772">
            <v>0</v>
          </cell>
        </row>
        <row r="14773">
          <cell r="T14773" t="str">
            <v>yitingc</v>
          </cell>
          <cell r="AK14773" t="str">
            <v>Case Not Resolved</v>
          </cell>
          <cell r="AN14773">
            <v>0</v>
          </cell>
        </row>
        <row r="14774">
          <cell r="T14774" t="str">
            <v>chenhaiw</v>
          </cell>
          <cell r="AK14774" t="str">
            <v>Case Not Resolved</v>
          </cell>
          <cell r="AN14774">
            <v>0</v>
          </cell>
        </row>
        <row r="14775">
          <cell r="T14775" t="str">
            <v>hashen</v>
          </cell>
          <cell r="AK14775" t="str">
            <v>VAT Uploaded</v>
          </cell>
          <cell r="AN14775">
            <v>0</v>
          </cell>
        </row>
        <row r="14776">
          <cell r="T14776" t="str">
            <v>hashen</v>
          </cell>
          <cell r="AK14776" t="str">
            <v>Case Not Resolved</v>
          </cell>
          <cell r="AN14776">
            <v>0</v>
          </cell>
        </row>
        <row r="14777">
          <cell r="T14777" t="str">
            <v>chilis</v>
          </cell>
          <cell r="AK14777" t="str">
            <v>Not Available</v>
          </cell>
          <cell r="AN14777">
            <v>0</v>
          </cell>
        </row>
        <row r="14778">
          <cell r="T14778" t="str">
            <v>hashen</v>
          </cell>
          <cell r="AK14778" t="str">
            <v>Case Not Resolved</v>
          </cell>
          <cell r="AN14778">
            <v>0</v>
          </cell>
        </row>
        <row r="14779">
          <cell r="T14779" t="str">
            <v>johnwals</v>
          </cell>
          <cell r="AK14779" t="str">
            <v>2019 UVN Proof Provided</v>
          </cell>
          <cell r="AN14779">
            <v>0</v>
          </cell>
        </row>
        <row r="14780">
          <cell r="T14780" t="str">
            <v>mbbravo</v>
          </cell>
          <cell r="AK14780" t="str">
            <v>2019 UVN No Proof or Rejected</v>
          </cell>
          <cell r="AN14780">
            <v>0</v>
          </cell>
        </row>
        <row r="14781">
          <cell r="T14781" t="str">
            <v>johnwals</v>
          </cell>
          <cell r="AK14781" t="str">
            <v>2019 UVN No Proof or Rejected</v>
          </cell>
          <cell r="AN14781">
            <v>0</v>
          </cell>
        </row>
        <row r="14782">
          <cell r="T14782" t="str">
            <v>johnwals</v>
          </cell>
          <cell r="AK14782" t="str">
            <v>2019 UVN No Proof or Rejected</v>
          </cell>
          <cell r="AN14782">
            <v>0</v>
          </cell>
        </row>
        <row r="14783">
          <cell r="T14783" t="str">
            <v>johnwals</v>
          </cell>
          <cell r="AK14783" t="str">
            <v>Unresponsive Seller</v>
          </cell>
          <cell r="AN14783">
            <v>0</v>
          </cell>
        </row>
        <row r="14784">
          <cell r="T14784" t="str">
            <v>johnwals</v>
          </cell>
          <cell r="AK14784" t="str">
            <v>2019 UVN No Proof or Rejected</v>
          </cell>
          <cell r="AN14784">
            <v>0</v>
          </cell>
        </row>
        <row r="14785">
          <cell r="T14785" t="str">
            <v>chenhaiw</v>
          </cell>
          <cell r="AK14785" t="str">
            <v>Case Not Resolved</v>
          </cell>
          <cell r="AN14785">
            <v>0</v>
          </cell>
        </row>
        <row r="14786">
          <cell r="T14786" t="str">
            <v>yumengya</v>
          </cell>
          <cell r="AK14786" t="str">
            <v>Case Not Resolved</v>
          </cell>
          <cell r="AN14786">
            <v>0</v>
          </cell>
        </row>
        <row r="14787">
          <cell r="T14787" t="str">
            <v>lnjn</v>
          </cell>
          <cell r="AK14787" t="str">
            <v>Case Not Resolved</v>
          </cell>
          <cell r="AN14787">
            <v>0</v>
          </cell>
        </row>
        <row r="14788">
          <cell r="T14788" t="str">
            <v>lujang</v>
          </cell>
          <cell r="AK14788" t="str">
            <v>Case Not Resolved</v>
          </cell>
          <cell r="AN14788">
            <v>0</v>
          </cell>
        </row>
        <row r="14789">
          <cell r="T14789" t="str">
            <v>yuxiam</v>
          </cell>
          <cell r="AK14789" t="str">
            <v>Case Not Resolved</v>
          </cell>
          <cell r="AN14789">
            <v>0</v>
          </cell>
        </row>
        <row r="14790">
          <cell r="T14790" t="str">
            <v>hashen</v>
          </cell>
          <cell r="AK14790" t="str">
            <v>Case Not Resolved</v>
          </cell>
          <cell r="AN14790">
            <v>0</v>
          </cell>
        </row>
        <row r="14791">
          <cell r="T14791" t="str">
            <v>hashen</v>
          </cell>
          <cell r="AK14791" t="str">
            <v>Case Not Resolved</v>
          </cell>
          <cell r="AN14791">
            <v>0</v>
          </cell>
        </row>
        <row r="14792">
          <cell r="T14792" t="str">
            <v>wenzchen</v>
          </cell>
          <cell r="AK14792" t="str">
            <v>Not Available</v>
          </cell>
          <cell r="AN14792">
            <v>0</v>
          </cell>
        </row>
        <row r="14793">
          <cell r="T14793" t="str">
            <v>xinru</v>
          </cell>
          <cell r="AK14793" t="str">
            <v>Not Available</v>
          </cell>
          <cell r="AN14793">
            <v>0</v>
          </cell>
        </row>
        <row r="14794">
          <cell r="T14794" t="str">
            <v>liuwenyu</v>
          </cell>
          <cell r="AK14794" t="str">
            <v>Not Available</v>
          </cell>
          <cell r="AN14794">
            <v>0</v>
          </cell>
        </row>
        <row r="14795">
          <cell r="T14795" t="str">
            <v>corkeryr</v>
          </cell>
          <cell r="AK14795" t="str">
            <v>VAT Uploaded</v>
          </cell>
          <cell r="AN14795">
            <v>0</v>
          </cell>
        </row>
        <row r="14796">
          <cell r="T14796" t="str">
            <v>hashen</v>
          </cell>
          <cell r="AK14796" t="str">
            <v>Case Not Resolved</v>
          </cell>
          <cell r="AN14796">
            <v>0</v>
          </cell>
        </row>
        <row r="14797">
          <cell r="T14797" t="str">
            <v>rabiv</v>
          </cell>
          <cell r="AK14797" t="str">
            <v>Giving up account</v>
          </cell>
          <cell r="AN14797">
            <v>0</v>
          </cell>
        </row>
        <row r="14798">
          <cell r="T14798" t="str">
            <v>rabiv</v>
          </cell>
          <cell r="AK14798" t="str">
            <v>Other VAT Question</v>
          </cell>
          <cell r="AN14798">
            <v>0</v>
          </cell>
        </row>
        <row r="14799">
          <cell r="T14799" t="str">
            <v>johnwals</v>
          </cell>
          <cell r="AK14799" t="str">
            <v>Unresponsive Seller</v>
          </cell>
          <cell r="AN14799">
            <v>0</v>
          </cell>
        </row>
        <row r="14800">
          <cell r="T14800" t="str">
            <v>matyldk</v>
          </cell>
          <cell r="AK14800" t="str">
            <v>Case Not Resolved</v>
          </cell>
          <cell r="AN14800">
            <v>0</v>
          </cell>
        </row>
        <row r="14801">
          <cell r="T14801" t="str">
            <v>ninagian</v>
          </cell>
          <cell r="AK14801" t="str">
            <v>Other VAT Question</v>
          </cell>
          <cell r="AN14801">
            <v>0</v>
          </cell>
        </row>
        <row r="14802">
          <cell r="T14802" t="str">
            <v>hashen</v>
          </cell>
          <cell r="AK14802" t="str">
            <v>Case Not Resolved</v>
          </cell>
          <cell r="AN14802">
            <v>0</v>
          </cell>
        </row>
        <row r="14803">
          <cell r="T14803" t="str">
            <v>johnwals</v>
          </cell>
          <cell r="AK14803" t="str">
            <v>VAT Uploaded</v>
          </cell>
          <cell r="AN14803">
            <v>0</v>
          </cell>
        </row>
        <row r="14804">
          <cell r="T14804" t="str">
            <v>johnwals</v>
          </cell>
          <cell r="AK14804" t="str">
            <v>Case Not Resolved</v>
          </cell>
          <cell r="AN14804">
            <v>0</v>
          </cell>
        </row>
        <row r="14805">
          <cell r="T14805" t="str">
            <v>immatte</v>
          </cell>
          <cell r="AK14805" t="str">
            <v>Other - No Applicable Reason Code</v>
          </cell>
          <cell r="AN14805">
            <v>0</v>
          </cell>
        </row>
        <row r="14806">
          <cell r="T14806" t="str">
            <v>ddanma</v>
          </cell>
          <cell r="AK14806" t="str">
            <v>Case Not Resolved</v>
          </cell>
          <cell r="AN14806">
            <v>0</v>
          </cell>
        </row>
        <row r="14807">
          <cell r="T14807" t="str">
            <v>yumengya</v>
          </cell>
          <cell r="AK14807" t="str">
            <v>Case Not Resolved</v>
          </cell>
          <cell r="AN14807">
            <v>0</v>
          </cell>
        </row>
        <row r="14808">
          <cell r="T14808" t="str">
            <v>chenhaiw</v>
          </cell>
          <cell r="AK14808" t="str">
            <v>Case Not Resolved</v>
          </cell>
          <cell r="AN14808">
            <v>0</v>
          </cell>
        </row>
        <row r="14809">
          <cell r="T14809" t="str">
            <v>amzcri</v>
          </cell>
          <cell r="AK14809" t="str">
            <v>Waiting for proof</v>
          </cell>
          <cell r="AN14809">
            <v>0</v>
          </cell>
        </row>
        <row r="14810">
          <cell r="T14810" t="str">
            <v>yitingc</v>
          </cell>
          <cell r="AK14810" t="str">
            <v>Case Not Resolved</v>
          </cell>
          <cell r="AN14810">
            <v>0</v>
          </cell>
        </row>
        <row r="14811">
          <cell r="T14811" t="str">
            <v>hashen</v>
          </cell>
          <cell r="AK14811" t="str">
            <v>VAT Uploaded</v>
          </cell>
          <cell r="AN14811">
            <v>0</v>
          </cell>
        </row>
        <row r="14812">
          <cell r="T14812" t="str">
            <v>hashen</v>
          </cell>
          <cell r="AK14812" t="str">
            <v>Case Not Resolved</v>
          </cell>
          <cell r="AN14812">
            <v>0</v>
          </cell>
        </row>
        <row r="14813">
          <cell r="T14813" t="str">
            <v>mbbravo</v>
          </cell>
          <cell r="AK14813" t="str">
            <v>VAT Uploaded</v>
          </cell>
          <cell r="AN14813">
            <v>0</v>
          </cell>
        </row>
        <row r="14814">
          <cell r="T14814" t="str">
            <v>ninagian</v>
          </cell>
          <cell r="AK14814" t="str">
            <v>Giving up account</v>
          </cell>
          <cell r="AN14814">
            <v>0</v>
          </cell>
        </row>
        <row r="14815">
          <cell r="T14815" t="str">
            <v>mukimovt</v>
          </cell>
          <cell r="AK14815" t="str">
            <v>Other VAT Question</v>
          </cell>
          <cell r="AN14815">
            <v>0</v>
          </cell>
        </row>
        <row r="14816">
          <cell r="AK14816" t="str">
            <v>2019 UVN No Proof or Rejected</v>
          </cell>
          <cell r="AN14816">
            <v>0</v>
          </cell>
        </row>
        <row r="14817">
          <cell r="T14817" t="str">
            <v>johnwals</v>
          </cell>
          <cell r="AK14817" t="str">
            <v>Case Not Resolved</v>
          </cell>
          <cell r="AN14817">
            <v>0</v>
          </cell>
        </row>
        <row r="14818">
          <cell r="AK14818" t="str">
            <v>2019 UVN No Proof or Rejected</v>
          </cell>
          <cell r="AN14818">
            <v>0</v>
          </cell>
        </row>
        <row r="14819">
          <cell r="T14819" t="str">
            <v>johnwals</v>
          </cell>
          <cell r="AK14819" t="str">
            <v>Case Not Resolved</v>
          </cell>
          <cell r="AN14819">
            <v>0</v>
          </cell>
        </row>
        <row r="14820">
          <cell r="T14820" t="str">
            <v>johnwals</v>
          </cell>
          <cell r="AK14820" t="str">
            <v>Case Not Resolved</v>
          </cell>
          <cell r="AN14820">
            <v>0</v>
          </cell>
        </row>
        <row r="14821">
          <cell r="T14821" t="str">
            <v>johnwals</v>
          </cell>
          <cell r="AK14821" t="str">
            <v>VAT Uploaded</v>
          </cell>
          <cell r="AN14821">
            <v>0</v>
          </cell>
        </row>
        <row r="14822">
          <cell r="T14822" t="str">
            <v>johnwals</v>
          </cell>
          <cell r="AK14822" t="str">
            <v>Case Not Resolved</v>
          </cell>
          <cell r="AN14822">
            <v>0</v>
          </cell>
        </row>
        <row r="14823">
          <cell r="T14823" t="str">
            <v>ddanma</v>
          </cell>
          <cell r="AK14823" t="str">
            <v>Case Not Resolved</v>
          </cell>
          <cell r="AN14823">
            <v>0</v>
          </cell>
        </row>
        <row r="14824">
          <cell r="T14824" t="str">
            <v>soriniss</v>
          </cell>
          <cell r="AK14824" t="str">
            <v>Waiting for proof</v>
          </cell>
          <cell r="AN14824">
            <v>1</v>
          </cell>
        </row>
        <row r="14825">
          <cell r="AK14825" t="str">
            <v>Case Not Resolved</v>
          </cell>
          <cell r="AN14825">
            <v>0</v>
          </cell>
        </row>
        <row r="14826">
          <cell r="T14826" t="str">
            <v>zhaoyua</v>
          </cell>
          <cell r="AK14826" t="str">
            <v>Not Available</v>
          </cell>
          <cell r="AN14826">
            <v>0</v>
          </cell>
        </row>
        <row r="14827">
          <cell r="AK14827" t="str">
            <v>Case Not Resolved</v>
          </cell>
          <cell r="AN14827">
            <v>0</v>
          </cell>
        </row>
        <row r="14828">
          <cell r="T14828" t="str">
            <v>johnwals</v>
          </cell>
          <cell r="AK14828" t="str">
            <v>Unresponsive Seller</v>
          </cell>
          <cell r="AN14828">
            <v>0</v>
          </cell>
        </row>
        <row r="14829">
          <cell r="T14829" t="str">
            <v>johnwals</v>
          </cell>
          <cell r="AK14829" t="str">
            <v>Unresponsive Seller</v>
          </cell>
          <cell r="AN14829">
            <v>0</v>
          </cell>
        </row>
        <row r="14830">
          <cell r="T14830" t="str">
            <v>ninagian</v>
          </cell>
          <cell r="AK14830" t="str">
            <v>Other VAT Question</v>
          </cell>
          <cell r="AN14830">
            <v>0</v>
          </cell>
        </row>
        <row r="14831">
          <cell r="T14831" t="str">
            <v>ninagian</v>
          </cell>
          <cell r="AK14831" t="str">
            <v>Other VAT Question</v>
          </cell>
          <cell r="AN14831">
            <v>0</v>
          </cell>
        </row>
        <row r="14832">
          <cell r="T14832" t="str">
            <v>wazhao</v>
          </cell>
          <cell r="AK14832" t="str">
            <v>Case Not Resolved</v>
          </cell>
          <cell r="AN14832">
            <v>0</v>
          </cell>
        </row>
        <row r="14833">
          <cell r="T14833" t="str">
            <v>wngmlu</v>
          </cell>
          <cell r="AK14833" t="str">
            <v>Case Not Resolved</v>
          </cell>
          <cell r="AN14833">
            <v>0</v>
          </cell>
        </row>
        <row r="14834">
          <cell r="T14834" t="str">
            <v>ddanma</v>
          </cell>
          <cell r="AK14834" t="str">
            <v>Waiting for proof</v>
          </cell>
          <cell r="AN14834">
            <v>0</v>
          </cell>
        </row>
        <row r="14835">
          <cell r="T14835" t="str">
            <v>yumengya</v>
          </cell>
          <cell r="AK14835" t="str">
            <v>Case Not Resolved</v>
          </cell>
          <cell r="AN14835">
            <v>0</v>
          </cell>
        </row>
        <row r="14836">
          <cell r="T14836" t="str">
            <v>chiahsl</v>
          </cell>
          <cell r="AK14836" t="str">
            <v>Not Available</v>
          </cell>
          <cell r="AN14836">
            <v>0</v>
          </cell>
        </row>
        <row r="14837">
          <cell r="T14837" t="str">
            <v>johnwals</v>
          </cell>
          <cell r="AK14837" t="str">
            <v>VAT Uploaded</v>
          </cell>
          <cell r="AN14837">
            <v>0</v>
          </cell>
        </row>
        <row r="14838">
          <cell r="T14838" t="str">
            <v>hashen</v>
          </cell>
          <cell r="AK14838" t="str">
            <v>Case Not Resolved</v>
          </cell>
          <cell r="AN14838">
            <v>0</v>
          </cell>
        </row>
        <row r="14839">
          <cell r="T14839" t="str">
            <v>johnwals</v>
          </cell>
          <cell r="AK14839" t="str">
            <v>Case Not Resolved</v>
          </cell>
          <cell r="AN14839">
            <v>0</v>
          </cell>
        </row>
        <row r="14840">
          <cell r="T14840" t="str">
            <v>johnwals</v>
          </cell>
          <cell r="AK14840" t="str">
            <v>Case Not Resolved</v>
          </cell>
          <cell r="AN14840">
            <v>0</v>
          </cell>
        </row>
        <row r="14841">
          <cell r="T14841" t="str">
            <v>johnwals</v>
          </cell>
          <cell r="AK14841" t="str">
            <v>2019 UVN No Proof or Rejected</v>
          </cell>
          <cell r="AN14841">
            <v>0</v>
          </cell>
        </row>
        <row r="14842">
          <cell r="T14842" t="str">
            <v>johnwals</v>
          </cell>
          <cell r="AK14842" t="str">
            <v>2019 UVN No Proof or Rejected</v>
          </cell>
          <cell r="AN14842">
            <v>0</v>
          </cell>
        </row>
        <row r="14843">
          <cell r="T14843" t="str">
            <v>johnwals</v>
          </cell>
          <cell r="AK14843" t="str">
            <v>Case Not Resolved</v>
          </cell>
          <cell r="AN14843">
            <v>0</v>
          </cell>
        </row>
        <row r="14844">
          <cell r="T14844" t="str">
            <v>johnwals</v>
          </cell>
          <cell r="AK14844" t="str">
            <v>Account terminated</v>
          </cell>
          <cell r="AN14844">
            <v>0</v>
          </cell>
        </row>
        <row r="14845">
          <cell r="T14845" t="str">
            <v>matyldk</v>
          </cell>
          <cell r="AK14845" t="str">
            <v>Not Available</v>
          </cell>
          <cell r="AN14845">
            <v>0</v>
          </cell>
        </row>
        <row r="14846">
          <cell r="T14846" t="str">
            <v>mbbravo</v>
          </cell>
          <cell r="AK14846" t="str">
            <v>2019 UVN Proof Provided</v>
          </cell>
          <cell r="AN14846">
            <v>1</v>
          </cell>
        </row>
        <row r="14847">
          <cell r="T14847" t="str">
            <v>mbbravo</v>
          </cell>
          <cell r="AK14847" t="str">
            <v>2019 UVN No Proof or Rejected</v>
          </cell>
          <cell r="AN14847">
            <v>0</v>
          </cell>
        </row>
        <row r="14848">
          <cell r="T14848" t="str">
            <v>hashen</v>
          </cell>
          <cell r="AK14848" t="str">
            <v>Case Not Resolved</v>
          </cell>
          <cell r="AN14848">
            <v>0</v>
          </cell>
        </row>
        <row r="14849">
          <cell r="T14849" t="str">
            <v>hashen</v>
          </cell>
          <cell r="AK14849" t="str">
            <v>Case Not Resolved</v>
          </cell>
          <cell r="AN14849">
            <v>0</v>
          </cell>
        </row>
        <row r="14850">
          <cell r="T14850" t="str">
            <v>ddanma</v>
          </cell>
          <cell r="AK14850" t="str">
            <v>Case Not Resolved</v>
          </cell>
          <cell r="AN14850">
            <v>0</v>
          </cell>
        </row>
        <row r="14851">
          <cell r="T14851" t="str">
            <v>johnwals</v>
          </cell>
          <cell r="AK14851" t="str">
            <v>Case Not Resolved</v>
          </cell>
          <cell r="AN14851">
            <v>0</v>
          </cell>
        </row>
        <row r="14852">
          <cell r="T14852" t="str">
            <v>chiahsl</v>
          </cell>
          <cell r="AK14852" t="str">
            <v>Case Not Resolved</v>
          </cell>
          <cell r="AN14852">
            <v>0</v>
          </cell>
        </row>
        <row r="14853">
          <cell r="T14853" t="str">
            <v>mukimovt</v>
          </cell>
          <cell r="AK14853" t="str">
            <v>2019 UVN No Proof or Rejected</v>
          </cell>
          <cell r="AN14853">
            <v>0</v>
          </cell>
        </row>
        <row r="14854">
          <cell r="T14854" t="str">
            <v>mbbravo</v>
          </cell>
          <cell r="AK14854" t="str">
            <v>VAT Uploaded</v>
          </cell>
          <cell r="AN14854">
            <v>0</v>
          </cell>
        </row>
        <row r="14855">
          <cell r="T14855" t="str">
            <v>mbbravo</v>
          </cell>
          <cell r="AK14855" t="str">
            <v>VAT Uploaded</v>
          </cell>
          <cell r="AN14855">
            <v>2</v>
          </cell>
        </row>
        <row r="14856">
          <cell r="T14856" t="str">
            <v>hashen</v>
          </cell>
          <cell r="AK14856" t="str">
            <v>Case Not Resolved</v>
          </cell>
          <cell r="AN14856">
            <v>0</v>
          </cell>
        </row>
        <row r="14857">
          <cell r="T14857" t="str">
            <v>johnwals</v>
          </cell>
          <cell r="AK14857" t="str">
            <v>Case Not Resolved</v>
          </cell>
          <cell r="AN14857">
            <v>0</v>
          </cell>
        </row>
        <row r="14858">
          <cell r="T14858" t="str">
            <v>johnwals</v>
          </cell>
          <cell r="AK14858" t="str">
            <v>VAT Uploaded</v>
          </cell>
          <cell r="AN14858">
            <v>0</v>
          </cell>
        </row>
        <row r="14859">
          <cell r="T14859" t="str">
            <v>corkeryr</v>
          </cell>
          <cell r="AK14859" t="str">
            <v>2019 UVN No Proof or Rejected</v>
          </cell>
          <cell r="AN14859">
            <v>0</v>
          </cell>
        </row>
        <row r="14860">
          <cell r="T14860" t="str">
            <v>johnwals</v>
          </cell>
          <cell r="AK14860" t="str">
            <v>Case Not Resolved</v>
          </cell>
          <cell r="AN14860">
            <v>0</v>
          </cell>
        </row>
        <row r="14861">
          <cell r="T14861" t="str">
            <v>hashen</v>
          </cell>
          <cell r="AK14861" t="str">
            <v>Case Not Resolved</v>
          </cell>
          <cell r="AN14861">
            <v>0</v>
          </cell>
        </row>
        <row r="14862">
          <cell r="T14862" t="str">
            <v>soriniss</v>
          </cell>
          <cell r="AK14862" t="str">
            <v>VAT Uploaded</v>
          </cell>
          <cell r="AN14862">
            <v>0</v>
          </cell>
        </row>
        <row r="14863">
          <cell r="T14863" t="str">
            <v>ninagian</v>
          </cell>
          <cell r="AK14863" t="str">
            <v>Other VAT Question</v>
          </cell>
          <cell r="AN14863">
            <v>0</v>
          </cell>
        </row>
        <row r="14864">
          <cell r="T14864" t="str">
            <v>hashen</v>
          </cell>
          <cell r="AK14864" t="str">
            <v>Case Not Resolved</v>
          </cell>
          <cell r="AN14864">
            <v>0</v>
          </cell>
        </row>
        <row r="14865">
          <cell r="T14865" t="str">
            <v>hashen</v>
          </cell>
          <cell r="AK14865" t="str">
            <v>Case Not Resolved</v>
          </cell>
          <cell r="AN14865">
            <v>0</v>
          </cell>
        </row>
        <row r="14866">
          <cell r="T14866" t="str">
            <v>wingkwal</v>
          </cell>
          <cell r="AK14866" t="str">
            <v>Case Not Resolved</v>
          </cell>
          <cell r="AN14866">
            <v>0</v>
          </cell>
        </row>
        <row r="14867">
          <cell r="T14867" t="str">
            <v>myilun</v>
          </cell>
          <cell r="AK14867" t="str">
            <v>Not Available</v>
          </cell>
          <cell r="AN14867">
            <v>0</v>
          </cell>
        </row>
        <row r="14868">
          <cell r="T14868" t="str">
            <v>zhaoyua</v>
          </cell>
          <cell r="AK14868" t="str">
            <v>Not Available</v>
          </cell>
          <cell r="AN14868">
            <v>0</v>
          </cell>
        </row>
        <row r="14869">
          <cell r="T14869" t="str">
            <v>yumengya</v>
          </cell>
          <cell r="AK14869" t="str">
            <v>Not Available</v>
          </cell>
          <cell r="AN14869">
            <v>0</v>
          </cell>
        </row>
        <row r="14870">
          <cell r="T14870" t="str">
            <v>corkeryr</v>
          </cell>
          <cell r="AK14870" t="str">
            <v>2019 UVN Proof Provided</v>
          </cell>
          <cell r="AN14870">
            <v>0</v>
          </cell>
        </row>
        <row r="14871">
          <cell r="T14871" t="str">
            <v>johnwals</v>
          </cell>
          <cell r="AK14871" t="str">
            <v>VAT Uploaded</v>
          </cell>
          <cell r="AN14871">
            <v>0</v>
          </cell>
        </row>
        <row r="14872">
          <cell r="T14872" t="str">
            <v>johnwals</v>
          </cell>
          <cell r="AK14872" t="str">
            <v>VAT Uploaded</v>
          </cell>
          <cell r="AN14872">
            <v>0</v>
          </cell>
        </row>
        <row r="14873">
          <cell r="T14873" t="str">
            <v>johnwals</v>
          </cell>
          <cell r="AK14873" t="str">
            <v>Case Not Resolved</v>
          </cell>
          <cell r="AN14873">
            <v>0</v>
          </cell>
        </row>
        <row r="14874">
          <cell r="T14874" t="str">
            <v>johnwals</v>
          </cell>
          <cell r="AK14874" t="str">
            <v>Case Not Resolved</v>
          </cell>
          <cell r="AN14874">
            <v>0</v>
          </cell>
        </row>
        <row r="14875">
          <cell r="T14875" t="str">
            <v>mbbravo</v>
          </cell>
          <cell r="AK14875" t="str">
            <v>2019 UVN No Proof or Rejected</v>
          </cell>
          <cell r="AN14875">
            <v>0</v>
          </cell>
        </row>
        <row r="14876">
          <cell r="T14876" t="str">
            <v>mukimovt</v>
          </cell>
          <cell r="AK14876" t="str">
            <v>Waiting for proof</v>
          </cell>
          <cell r="AN14876">
            <v>0</v>
          </cell>
        </row>
        <row r="14877">
          <cell r="T14877" t="str">
            <v>yitingc</v>
          </cell>
          <cell r="AK14877" t="str">
            <v>Case Not Resolved</v>
          </cell>
          <cell r="AN14877">
            <v>0</v>
          </cell>
        </row>
        <row r="14878">
          <cell r="T14878" t="str">
            <v>yumengya</v>
          </cell>
          <cell r="AK14878" t="str">
            <v>Case Not Resolved</v>
          </cell>
          <cell r="AN14878">
            <v>0</v>
          </cell>
        </row>
        <row r="14879">
          <cell r="T14879" t="str">
            <v>yitingc</v>
          </cell>
          <cell r="AK14879" t="str">
            <v>Case Not Resolved</v>
          </cell>
          <cell r="AN14879">
            <v>0</v>
          </cell>
        </row>
        <row r="14880">
          <cell r="T14880" t="str">
            <v>wingkwal</v>
          </cell>
          <cell r="AK14880" t="str">
            <v>Case Not Resolved</v>
          </cell>
          <cell r="AN14880">
            <v>0</v>
          </cell>
        </row>
        <row r="14881">
          <cell r="T14881" t="str">
            <v>yitingc</v>
          </cell>
          <cell r="AK14881" t="str">
            <v>Case Not Resolved</v>
          </cell>
          <cell r="AN14881">
            <v>0</v>
          </cell>
        </row>
        <row r="14882">
          <cell r="T14882" t="str">
            <v>chiahsl</v>
          </cell>
          <cell r="AK14882" t="str">
            <v>Case Not Resolved</v>
          </cell>
          <cell r="AN14882">
            <v>0</v>
          </cell>
        </row>
        <row r="14883">
          <cell r="T14883" t="str">
            <v>yuxiam</v>
          </cell>
          <cell r="AK14883" t="str">
            <v>Case Not Resolved</v>
          </cell>
          <cell r="AN14883">
            <v>0</v>
          </cell>
        </row>
        <row r="14884">
          <cell r="T14884" t="str">
            <v>chiahsl</v>
          </cell>
          <cell r="AK14884" t="str">
            <v>Case Not Resolved</v>
          </cell>
          <cell r="AN14884">
            <v>0</v>
          </cell>
        </row>
        <row r="14885">
          <cell r="T14885" t="str">
            <v>cillianc</v>
          </cell>
          <cell r="AK14885" t="str">
            <v>Waiting for proof</v>
          </cell>
          <cell r="AN14885">
            <v>0</v>
          </cell>
        </row>
        <row r="14886">
          <cell r="T14886" t="str">
            <v>yumengya</v>
          </cell>
          <cell r="AK14886" t="str">
            <v>Not Available</v>
          </cell>
          <cell r="AN14886">
            <v>0</v>
          </cell>
        </row>
        <row r="14887">
          <cell r="T14887" t="str">
            <v>wanjiali</v>
          </cell>
          <cell r="AK14887" t="str">
            <v>Not Available</v>
          </cell>
          <cell r="AN14887">
            <v>0</v>
          </cell>
        </row>
        <row r="14888">
          <cell r="T14888" t="str">
            <v>myilun</v>
          </cell>
          <cell r="AK14888" t="str">
            <v>Not Available</v>
          </cell>
          <cell r="AN14888">
            <v>0</v>
          </cell>
        </row>
        <row r="14889">
          <cell r="T14889" t="str">
            <v>chiahsl</v>
          </cell>
          <cell r="AK14889" t="str">
            <v>Not Available</v>
          </cell>
          <cell r="AN14889">
            <v>0</v>
          </cell>
        </row>
        <row r="14890">
          <cell r="T14890" t="str">
            <v>chilis</v>
          </cell>
          <cell r="AK14890" t="str">
            <v>Not Available</v>
          </cell>
          <cell r="AN14890">
            <v>0</v>
          </cell>
        </row>
        <row r="14891">
          <cell r="AK14891" t="str">
            <v>2019 UVN Proof Provided</v>
          </cell>
          <cell r="AN14891">
            <v>0</v>
          </cell>
        </row>
        <row r="14892">
          <cell r="AK14892" t="str">
            <v>Case Not Resolved</v>
          </cell>
          <cell r="AN14892">
            <v>0</v>
          </cell>
        </row>
        <row r="14893">
          <cell r="T14893" t="str">
            <v>johnwals</v>
          </cell>
          <cell r="AK14893" t="str">
            <v>2019 UVN No Proof or Rejected</v>
          </cell>
          <cell r="AN14893">
            <v>0</v>
          </cell>
        </row>
        <row r="14894">
          <cell r="T14894" t="str">
            <v>johnwals</v>
          </cell>
          <cell r="AK14894" t="str">
            <v>2019 UVN No Proof or Rejected</v>
          </cell>
          <cell r="AN14894">
            <v>0</v>
          </cell>
        </row>
        <row r="14895">
          <cell r="T14895" t="str">
            <v>yuntang</v>
          </cell>
          <cell r="AK14895" t="str">
            <v>Case Not Resolved</v>
          </cell>
          <cell r="AN14895">
            <v>0</v>
          </cell>
        </row>
        <row r="14896">
          <cell r="T14896" t="str">
            <v>lujang</v>
          </cell>
          <cell r="AK14896" t="str">
            <v>Case Not Resolved</v>
          </cell>
          <cell r="AN14896">
            <v>0</v>
          </cell>
        </row>
        <row r="14897">
          <cell r="T14897" t="str">
            <v>immatte</v>
          </cell>
          <cell r="AK14897" t="str">
            <v>Other - No Applicable Reason Code</v>
          </cell>
          <cell r="AN14897">
            <v>0</v>
          </cell>
        </row>
        <row r="14898">
          <cell r="T14898" t="str">
            <v>lujang</v>
          </cell>
          <cell r="AK14898" t="str">
            <v>Case Not Resolved</v>
          </cell>
          <cell r="AN14898">
            <v>0</v>
          </cell>
        </row>
        <row r="14899">
          <cell r="T14899" t="str">
            <v>sunhengy</v>
          </cell>
          <cell r="AK14899" t="str">
            <v>Not Available</v>
          </cell>
          <cell r="AN14899">
            <v>0</v>
          </cell>
        </row>
        <row r="14900">
          <cell r="AK14900" t="str">
            <v>Case Not Resolved</v>
          </cell>
          <cell r="AN14900">
            <v>0</v>
          </cell>
        </row>
        <row r="14901">
          <cell r="AK14901" t="str">
            <v>Case Not Resolved</v>
          </cell>
          <cell r="AN14901">
            <v>1</v>
          </cell>
        </row>
        <row r="14902">
          <cell r="AK14902" t="str">
            <v>Case Not Resolved</v>
          </cell>
          <cell r="AN14902">
            <v>0</v>
          </cell>
        </row>
        <row r="14903">
          <cell r="T14903" t="str">
            <v>wenzchen</v>
          </cell>
          <cell r="AK14903" t="str">
            <v>VAT Uploaded</v>
          </cell>
          <cell r="AN14903">
            <v>0</v>
          </cell>
        </row>
        <row r="14904">
          <cell r="T14904" t="str">
            <v>jinqin</v>
          </cell>
          <cell r="AK14904" t="str">
            <v>Not Available</v>
          </cell>
          <cell r="AN14904">
            <v>0</v>
          </cell>
        </row>
        <row r="14905">
          <cell r="T14905" t="str">
            <v>xinru</v>
          </cell>
          <cell r="AK14905" t="str">
            <v>Not Available</v>
          </cell>
          <cell r="AN14905">
            <v>0</v>
          </cell>
        </row>
        <row r="14906">
          <cell r="T14906" t="str">
            <v>johnwals</v>
          </cell>
          <cell r="AK14906" t="str">
            <v>VAT Uploaded</v>
          </cell>
          <cell r="AN14906">
            <v>0</v>
          </cell>
        </row>
        <row r="14907">
          <cell r="T14907" t="str">
            <v>johnwals</v>
          </cell>
          <cell r="AK14907" t="str">
            <v>VAT Uploaded</v>
          </cell>
          <cell r="AN14907">
            <v>0</v>
          </cell>
        </row>
        <row r="14908">
          <cell r="T14908" t="str">
            <v>hashen</v>
          </cell>
          <cell r="AK14908" t="str">
            <v>Case Not Resolved</v>
          </cell>
          <cell r="AN14908">
            <v>0</v>
          </cell>
        </row>
        <row r="14909">
          <cell r="AK14909" t="str">
            <v>Case Not Resolved</v>
          </cell>
          <cell r="AN14909">
            <v>0</v>
          </cell>
        </row>
        <row r="14910">
          <cell r="T14910" t="str">
            <v>rabiv</v>
          </cell>
          <cell r="AK14910" t="str">
            <v>Other VAT Question</v>
          </cell>
          <cell r="AN14910">
            <v>0</v>
          </cell>
        </row>
        <row r="14911">
          <cell r="T14911" t="str">
            <v>johnwals</v>
          </cell>
          <cell r="AK14911" t="str">
            <v>2019 UVN No Proof or Rejected</v>
          </cell>
          <cell r="AN14911">
            <v>0</v>
          </cell>
        </row>
        <row r="14912">
          <cell r="T14912" t="str">
            <v>johnwals</v>
          </cell>
          <cell r="AK14912" t="str">
            <v>Case Not Resolved</v>
          </cell>
          <cell r="AN14912">
            <v>0</v>
          </cell>
        </row>
        <row r="14913">
          <cell r="T14913" t="str">
            <v>johnwals</v>
          </cell>
          <cell r="AK14913" t="str">
            <v>Case Not Resolved</v>
          </cell>
          <cell r="AN14913">
            <v>0</v>
          </cell>
        </row>
        <row r="14914">
          <cell r="T14914" t="str">
            <v>johnwals</v>
          </cell>
          <cell r="AK14914" t="str">
            <v>Case Not Resolved</v>
          </cell>
          <cell r="AN14914">
            <v>0</v>
          </cell>
        </row>
        <row r="14915">
          <cell r="T14915" t="str">
            <v>johnwals</v>
          </cell>
          <cell r="AK14915" t="str">
            <v>Case Not Resolved</v>
          </cell>
          <cell r="AN14915">
            <v>0</v>
          </cell>
        </row>
        <row r="14916">
          <cell r="T14916" t="str">
            <v>johnwals</v>
          </cell>
          <cell r="AK14916" t="str">
            <v>2019 UVN No Proof or Rejected</v>
          </cell>
          <cell r="AN14916">
            <v>0</v>
          </cell>
        </row>
        <row r="14917">
          <cell r="T14917" t="str">
            <v>johnwals</v>
          </cell>
          <cell r="AK14917" t="str">
            <v>Case Not Resolved</v>
          </cell>
          <cell r="AN14917">
            <v>0</v>
          </cell>
        </row>
        <row r="14918">
          <cell r="T14918" t="str">
            <v>yitingc</v>
          </cell>
          <cell r="AK14918" t="str">
            <v>Case Not Resolved</v>
          </cell>
          <cell r="AN14918">
            <v>0</v>
          </cell>
        </row>
        <row r="14919">
          <cell r="T14919" t="str">
            <v>wazhao</v>
          </cell>
          <cell r="AK14919" t="str">
            <v>Case Not Resolved</v>
          </cell>
          <cell r="AN14919">
            <v>0</v>
          </cell>
        </row>
        <row r="14920">
          <cell r="T14920" t="str">
            <v>yuqhuang</v>
          </cell>
          <cell r="AK14920" t="str">
            <v>Valid proof provided</v>
          </cell>
          <cell r="AN14920">
            <v>0</v>
          </cell>
        </row>
        <row r="14921">
          <cell r="T14921" t="str">
            <v>immatte</v>
          </cell>
          <cell r="AK14921" t="str">
            <v>Other - No Applicable Reason Code</v>
          </cell>
          <cell r="AN14921">
            <v>0</v>
          </cell>
        </row>
        <row r="14922">
          <cell r="T14922" t="str">
            <v>hashen</v>
          </cell>
          <cell r="AK14922" t="str">
            <v>Case Not Resolved</v>
          </cell>
          <cell r="AN14922">
            <v>0</v>
          </cell>
        </row>
        <row r="14923">
          <cell r="T14923" t="str">
            <v>lnjn</v>
          </cell>
          <cell r="AK14923" t="str">
            <v>Case Not Resolved</v>
          </cell>
          <cell r="AN14923">
            <v>0</v>
          </cell>
        </row>
        <row r="14924">
          <cell r="T14924" t="str">
            <v>hashen</v>
          </cell>
          <cell r="AK14924" t="str">
            <v>VAT Uploaded</v>
          </cell>
          <cell r="AN14924">
            <v>0</v>
          </cell>
        </row>
        <row r="14925">
          <cell r="T14925" t="str">
            <v>yuxiam</v>
          </cell>
          <cell r="AK14925" t="str">
            <v>Case Not Resolved</v>
          </cell>
          <cell r="AN14925">
            <v>0</v>
          </cell>
        </row>
        <row r="14926">
          <cell r="T14926" t="str">
            <v>yumengya</v>
          </cell>
          <cell r="AK14926" t="str">
            <v>Not Available</v>
          </cell>
          <cell r="AN14926">
            <v>0</v>
          </cell>
        </row>
        <row r="14927">
          <cell r="T14927" t="str">
            <v>wuying</v>
          </cell>
          <cell r="AK14927" t="str">
            <v>Not Available</v>
          </cell>
          <cell r="AN14927">
            <v>0</v>
          </cell>
        </row>
        <row r="14928">
          <cell r="T14928" t="str">
            <v>yumengya</v>
          </cell>
          <cell r="AK14928" t="str">
            <v>Not Available</v>
          </cell>
          <cell r="AN14928">
            <v>0</v>
          </cell>
        </row>
        <row r="14929">
          <cell r="AK14929" t="str">
            <v>Case Not Resolved</v>
          </cell>
          <cell r="AN14929">
            <v>0</v>
          </cell>
        </row>
        <row r="14930">
          <cell r="T14930" t="str">
            <v>lujang</v>
          </cell>
          <cell r="AK14930" t="str">
            <v>Not Available</v>
          </cell>
          <cell r="AN14930">
            <v>0</v>
          </cell>
        </row>
        <row r="14931">
          <cell r="T14931" t="str">
            <v>johnwals</v>
          </cell>
          <cell r="AK14931" t="str">
            <v>2019 UVN No Proof or Rejected</v>
          </cell>
          <cell r="AN14931">
            <v>0</v>
          </cell>
        </row>
        <row r="14932">
          <cell r="T14932" t="str">
            <v>johnwals</v>
          </cell>
          <cell r="AK14932" t="str">
            <v>Case Not Resolved</v>
          </cell>
          <cell r="AN14932">
            <v>0</v>
          </cell>
        </row>
        <row r="14933">
          <cell r="T14933" t="str">
            <v>hashen</v>
          </cell>
          <cell r="AK14933" t="str">
            <v>Case Not Resolved</v>
          </cell>
          <cell r="AN14933">
            <v>0</v>
          </cell>
        </row>
        <row r="14934">
          <cell r="T14934" t="str">
            <v>hashen</v>
          </cell>
          <cell r="AK14934" t="str">
            <v>Case Not Resolved</v>
          </cell>
          <cell r="AN14934">
            <v>0</v>
          </cell>
        </row>
        <row r="14935">
          <cell r="T14935" t="str">
            <v>yitingc</v>
          </cell>
          <cell r="AK14935" t="str">
            <v>Case Not Resolved</v>
          </cell>
          <cell r="AN14935">
            <v>0</v>
          </cell>
        </row>
        <row r="14936">
          <cell r="T14936" t="str">
            <v>immatte</v>
          </cell>
          <cell r="AK14936" t="str">
            <v>Other - No Applicable Reason Code</v>
          </cell>
          <cell r="AN14936">
            <v>0</v>
          </cell>
        </row>
        <row r="14937">
          <cell r="T14937" t="str">
            <v>yuxiam</v>
          </cell>
          <cell r="AK14937" t="str">
            <v>Case Not Resolved</v>
          </cell>
          <cell r="AN14937">
            <v>0</v>
          </cell>
        </row>
        <row r="14938">
          <cell r="T14938" t="str">
            <v>hashen</v>
          </cell>
          <cell r="AK14938" t="str">
            <v>Case Not Resolved</v>
          </cell>
          <cell r="AN14938">
            <v>0</v>
          </cell>
        </row>
        <row r="14939">
          <cell r="T14939" t="str">
            <v>johnwals</v>
          </cell>
          <cell r="AK14939" t="str">
            <v>VAT Uploaded</v>
          </cell>
          <cell r="AN14939">
            <v>0</v>
          </cell>
        </row>
        <row r="14940">
          <cell r="T14940" t="str">
            <v>johnwals</v>
          </cell>
          <cell r="AK14940" t="str">
            <v>VAT Uploaded</v>
          </cell>
          <cell r="AN14940">
            <v>0</v>
          </cell>
        </row>
        <row r="14941">
          <cell r="T14941" t="str">
            <v>johnwals</v>
          </cell>
          <cell r="AK14941" t="str">
            <v>Case Not Resolved</v>
          </cell>
          <cell r="AN14941">
            <v>0</v>
          </cell>
        </row>
        <row r="14942">
          <cell r="T14942" t="str">
            <v>johnwals</v>
          </cell>
          <cell r="AK14942" t="str">
            <v>Unresponsive Seller</v>
          </cell>
          <cell r="AN14942">
            <v>0</v>
          </cell>
        </row>
        <row r="14943">
          <cell r="T14943" t="str">
            <v>johnwals</v>
          </cell>
          <cell r="AK14943" t="str">
            <v>Case Not Resolved</v>
          </cell>
          <cell r="AN14943">
            <v>0</v>
          </cell>
        </row>
        <row r="14944">
          <cell r="T14944" t="str">
            <v>johnwals</v>
          </cell>
          <cell r="AK14944" t="str">
            <v>Unresponsive Seller</v>
          </cell>
          <cell r="AN14944">
            <v>0</v>
          </cell>
        </row>
        <row r="14945">
          <cell r="T14945" t="str">
            <v>hashen</v>
          </cell>
          <cell r="AK14945" t="str">
            <v>Case Not Resolved</v>
          </cell>
          <cell r="AN14945">
            <v>0</v>
          </cell>
        </row>
        <row r="14946">
          <cell r="T14946" t="str">
            <v>wazhao</v>
          </cell>
          <cell r="AK14946" t="str">
            <v>Case Not Resolved</v>
          </cell>
          <cell r="AN14946">
            <v>0</v>
          </cell>
        </row>
        <row r="14947">
          <cell r="T14947" t="str">
            <v>yitingc</v>
          </cell>
          <cell r="AK14947" t="str">
            <v>Case Not Resolved</v>
          </cell>
          <cell r="AN14947">
            <v>0</v>
          </cell>
        </row>
        <row r="14948">
          <cell r="T14948" t="str">
            <v>hashen</v>
          </cell>
          <cell r="AK14948" t="str">
            <v>Case Not Resolved</v>
          </cell>
          <cell r="AN14948">
            <v>0</v>
          </cell>
        </row>
        <row r="14949">
          <cell r="T14949" t="str">
            <v>lujang</v>
          </cell>
          <cell r="AK14949" t="str">
            <v>Case Not Resolved</v>
          </cell>
          <cell r="AN14949">
            <v>0</v>
          </cell>
        </row>
        <row r="14950">
          <cell r="T14950" t="str">
            <v>hashen</v>
          </cell>
          <cell r="AK14950" t="str">
            <v>Case Not Resolved</v>
          </cell>
          <cell r="AN14950">
            <v>0</v>
          </cell>
        </row>
        <row r="14951">
          <cell r="T14951" t="str">
            <v>chiahsl</v>
          </cell>
          <cell r="AK14951" t="str">
            <v>Not Available</v>
          </cell>
          <cell r="AN14951">
            <v>0</v>
          </cell>
        </row>
        <row r="14952">
          <cell r="T14952" t="str">
            <v>johnwals</v>
          </cell>
          <cell r="AK14952" t="str">
            <v>Unresponsive Seller</v>
          </cell>
          <cell r="AN14952">
            <v>0</v>
          </cell>
        </row>
        <row r="14953">
          <cell r="T14953" t="str">
            <v>johnwals</v>
          </cell>
          <cell r="AK14953" t="str">
            <v>2019 UVN No Proof or Rejected</v>
          </cell>
          <cell r="AN14953">
            <v>0</v>
          </cell>
        </row>
        <row r="14954">
          <cell r="T14954" t="str">
            <v>johnwals</v>
          </cell>
          <cell r="AK14954" t="str">
            <v>Unresponsive Seller</v>
          </cell>
          <cell r="AN14954">
            <v>0</v>
          </cell>
        </row>
        <row r="14955">
          <cell r="T14955" t="str">
            <v>hashen</v>
          </cell>
          <cell r="AK14955" t="str">
            <v>Case Not Resolved</v>
          </cell>
          <cell r="AN14955">
            <v>0</v>
          </cell>
        </row>
        <row r="14956">
          <cell r="T14956" t="str">
            <v>hashen</v>
          </cell>
          <cell r="AK14956" t="str">
            <v>Case Not Resolved</v>
          </cell>
          <cell r="AN14956">
            <v>0</v>
          </cell>
        </row>
        <row r="14957">
          <cell r="T14957" t="str">
            <v>hashen</v>
          </cell>
          <cell r="AK14957" t="str">
            <v>Case Not Resolved</v>
          </cell>
          <cell r="AN14957">
            <v>0</v>
          </cell>
        </row>
        <row r="14958">
          <cell r="T14958" t="str">
            <v>zhaoyua</v>
          </cell>
          <cell r="AK14958" t="str">
            <v>Not Available</v>
          </cell>
          <cell r="AN14958">
            <v>0</v>
          </cell>
        </row>
        <row r="14959">
          <cell r="T14959" t="str">
            <v>wenzchen</v>
          </cell>
          <cell r="AK14959" t="str">
            <v>Not Available</v>
          </cell>
          <cell r="AN14959">
            <v>0</v>
          </cell>
        </row>
        <row r="14960">
          <cell r="T14960" t="str">
            <v>wanjiali</v>
          </cell>
          <cell r="AK14960" t="str">
            <v>Not Available</v>
          </cell>
          <cell r="AN14960">
            <v>0</v>
          </cell>
        </row>
        <row r="14961">
          <cell r="T14961" t="str">
            <v>johnwals</v>
          </cell>
          <cell r="AK14961" t="str">
            <v>VAT Uploaded</v>
          </cell>
          <cell r="AN14961">
            <v>0</v>
          </cell>
        </row>
        <row r="14962">
          <cell r="T14962" t="str">
            <v>wenzchen</v>
          </cell>
          <cell r="AK14962" t="str">
            <v>2019 UVN No Proof or Rejected</v>
          </cell>
          <cell r="AN14962">
            <v>0</v>
          </cell>
        </row>
        <row r="14963">
          <cell r="T14963" t="str">
            <v>mukimovt</v>
          </cell>
          <cell r="AK14963" t="str">
            <v>Other VAT Question</v>
          </cell>
          <cell r="AN14963">
            <v>0</v>
          </cell>
        </row>
        <row r="14964">
          <cell r="T14964" t="str">
            <v>johnwals</v>
          </cell>
          <cell r="AK14964" t="str">
            <v>Case Not Resolved</v>
          </cell>
          <cell r="AN14964">
            <v>0</v>
          </cell>
        </row>
        <row r="14965">
          <cell r="AK14965" t="str">
            <v>2019 UVN No Proof or Rejected</v>
          </cell>
          <cell r="AN14965">
            <v>0</v>
          </cell>
        </row>
        <row r="14966">
          <cell r="T14966" t="str">
            <v>johnwals</v>
          </cell>
          <cell r="AK14966" t="str">
            <v>Case Not Resolved</v>
          </cell>
          <cell r="AN14966">
            <v>0</v>
          </cell>
        </row>
        <row r="14967">
          <cell r="T14967" t="str">
            <v>corkeryr</v>
          </cell>
          <cell r="AK14967" t="str">
            <v>Waiting for proof</v>
          </cell>
          <cell r="AN14967">
            <v>0</v>
          </cell>
        </row>
        <row r="14968">
          <cell r="T14968" t="str">
            <v>johnwals</v>
          </cell>
          <cell r="AK14968" t="str">
            <v>Unresponsive Seller</v>
          </cell>
          <cell r="AN14968">
            <v>0</v>
          </cell>
        </row>
        <row r="14969">
          <cell r="T14969" t="str">
            <v>johnwals</v>
          </cell>
          <cell r="AK14969" t="str">
            <v>Case Not Resolved</v>
          </cell>
          <cell r="AN14969">
            <v>0</v>
          </cell>
        </row>
        <row r="14970">
          <cell r="T14970" t="str">
            <v>johnwals</v>
          </cell>
          <cell r="AK14970" t="str">
            <v>Case Not Resolved</v>
          </cell>
          <cell r="AN14970">
            <v>0</v>
          </cell>
        </row>
        <row r="14971">
          <cell r="T14971" t="str">
            <v>mbbravo</v>
          </cell>
          <cell r="AK14971" t="str">
            <v>2019 UVN No Proof or Rejected</v>
          </cell>
          <cell r="AN14971">
            <v>0</v>
          </cell>
        </row>
        <row r="14972">
          <cell r="T14972" t="str">
            <v>lnjn</v>
          </cell>
          <cell r="AK14972" t="str">
            <v>Case Not Resolved</v>
          </cell>
          <cell r="AN14972">
            <v>2</v>
          </cell>
        </row>
        <row r="14973">
          <cell r="T14973" t="str">
            <v>wanjiali</v>
          </cell>
          <cell r="AK14973" t="str">
            <v>VAT Uploaded</v>
          </cell>
          <cell r="AN14973">
            <v>0</v>
          </cell>
        </row>
        <row r="14974">
          <cell r="T14974" t="str">
            <v>wanjiali</v>
          </cell>
          <cell r="AK14974" t="str">
            <v>Other VAT Question</v>
          </cell>
          <cell r="AN14974">
            <v>0</v>
          </cell>
        </row>
        <row r="14975">
          <cell r="AK14975" t="str">
            <v>Case Not Resolved</v>
          </cell>
          <cell r="AN14975">
            <v>0</v>
          </cell>
        </row>
        <row r="14976">
          <cell r="T14976" t="str">
            <v>luyingao</v>
          </cell>
          <cell r="AK14976" t="str">
            <v>Not Available</v>
          </cell>
          <cell r="AN14976">
            <v>0</v>
          </cell>
        </row>
        <row r="14977">
          <cell r="AK14977" t="str">
            <v>Case Not Resolved</v>
          </cell>
          <cell r="AN14977">
            <v>0</v>
          </cell>
        </row>
        <row r="14978">
          <cell r="T14978" t="str">
            <v>johnwals</v>
          </cell>
          <cell r="AK14978" t="str">
            <v>Case Not Resolved</v>
          </cell>
          <cell r="AN14978">
            <v>0</v>
          </cell>
        </row>
        <row r="14979">
          <cell r="T14979" t="str">
            <v>johnwals</v>
          </cell>
          <cell r="AK14979" t="str">
            <v>Case Not Resolved</v>
          </cell>
          <cell r="AN14979">
            <v>0</v>
          </cell>
        </row>
        <row r="14980">
          <cell r="T14980" t="str">
            <v>johnwals</v>
          </cell>
          <cell r="AK14980" t="str">
            <v>Case Not Resolved</v>
          </cell>
          <cell r="AN14980">
            <v>0</v>
          </cell>
        </row>
        <row r="14981">
          <cell r="T14981" t="str">
            <v>johnwals</v>
          </cell>
          <cell r="AK14981" t="str">
            <v>Case Not Resolved</v>
          </cell>
          <cell r="AN14981">
            <v>0</v>
          </cell>
        </row>
        <row r="14982">
          <cell r="T14982" t="str">
            <v>johnwals</v>
          </cell>
          <cell r="AK14982" t="str">
            <v>2019 UVN No Proof or Rejected</v>
          </cell>
          <cell r="AN14982">
            <v>0</v>
          </cell>
        </row>
        <row r="14983">
          <cell r="T14983" t="str">
            <v>matyldk</v>
          </cell>
          <cell r="AK14983" t="str">
            <v>Not Available</v>
          </cell>
          <cell r="AN14983">
            <v>0</v>
          </cell>
        </row>
        <row r="14984">
          <cell r="T14984" t="str">
            <v>johnwals</v>
          </cell>
          <cell r="AK14984" t="str">
            <v>Case Not Resolved</v>
          </cell>
          <cell r="AN14984">
            <v>0</v>
          </cell>
        </row>
        <row r="14985">
          <cell r="T14985" t="str">
            <v>johnwals</v>
          </cell>
          <cell r="AK14985" t="str">
            <v>Case Not Resolved</v>
          </cell>
          <cell r="AN14985">
            <v>0</v>
          </cell>
        </row>
        <row r="14986">
          <cell r="T14986" t="str">
            <v>yuntang</v>
          </cell>
          <cell r="AK14986" t="str">
            <v>Case Not Resolved</v>
          </cell>
          <cell r="AN14986">
            <v>0</v>
          </cell>
        </row>
        <row r="14987">
          <cell r="T14987" t="str">
            <v>wngmlu</v>
          </cell>
          <cell r="AK14987" t="str">
            <v>Case Not Resolved</v>
          </cell>
          <cell r="AN14987">
            <v>0</v>
          </cell>
        </row>
        <row r="14988">
          <cell r="T14988" t="str">
            <v>hashen</v>
          </cell>
          <cell r="AK14988" t="str">
            <v>VAT Uploaded</v>
          </cell>
          <cell r="AN14988">
            <v>0</v>
          </cell>
        </row>
        <row r="14989">
          <cell r="T14989" t="str">
            <v>wingkwal</v>
          </cell>
          <cell r="AK14989" t="str">
            <v>Case Not Resolved</v>
          </cell>
          <cell r="AN14989">
            <v>0</v>
          </cell>
        </row>
        <row r="14990">
          <cell r="T14990" t="str">
            <v>soriniss</v>
          </cell>
          <cell r="AK14990" t="str">
            <v>Waiting for proof</v>
          </cell>
          <cell r="AN14990">
            <v>0</v>
          </cell>
        </row>
        <row r="14991">
          <cell r="T14991" t="str">
            <v>hashen</v>
          </cell>
          <cell r="AK14991" t="str">
            <v>VAT Uploaded</v>
          </cell>
          <cell r="AN14991">
            <v>0</v>
          </cell>
        </row>
        <row r="14992">
          <cell r="T14992" t="str">
            <v>myilun</v>
          </cell>
          <cell r="AK14992" t="str">
            <v>Not Available</v>
          </cell>
          <cell r="AN14992">
            <v>0</v>
          </cell>
        </row>
        <row r="14993">
          <cell r="T14993" t="str">
            <v>mbbravo</v>
          </cell>
          <cell r="AK14993" t="str">
            <v>2019 UVN No Proof or Rejected</v>
          </cell>
          <cell r="AN14993">
            <v>0</v>
          </cell>
        </row>
        <row r="14994">
          <cell r="AK14994" t="str">
            <v>2019 UVN Proof Provided</v>
          </cell>
          <cell r="AN14994">
            <v>0</v>
          </cell>
        </row>
        <row r="14995">
          <cell r="T14995" t="str">
            <v>mukimovt</v>
          </cell>
          <cell r="AK14995" t="str">
            <v>2019 UVN Proof Provided</v>
          </cell>
          <cell r="AN14995">
            <v>0</v>
          </cell>
        </row>
        <row r="14996">
          <cell r="T14996" t="str">
            <v>hashen</v>
          </cell>
          <cell r="AK14996" t="str">
            <v>Case Not Resolved</v>
          </cell>
          <cell r="AN14996">
            <v>0</v>
          </cell>
        </row>
        <row r="14997">
          <cell r="T14997" t="str">
            <v>johnwals</v>
          </cell>
          <cell r="AK14997" t="str">
            <v>Case Not Resolved</v>
          </cell>
          <cell r="AN14997">
            <v>0</v>
          </cell>
        </row>
        <row r="14998">
          <cell r="T14998" t="str">
            <v>ninagian</v>
          </cell>
          <cell r="AK14998" t="str">
            <v>Other VAT Question</v>
          </cell>
          <cell r="AN14998">
            <v>0</v>
          </cell>
        </row>
        <row r="14999">
          <cell r="T14999" t="str">
            <v>johnwals</v>
          </cell>
          <cell r="AK14999" t="str">
            <v>VAT Uploaded</v>
          </cell>
          <cell r="AN14999">
            <v>0</v>
          </cell>
        </row>
        <row r="15000">
          <cell r="T15000" t="str">
            <v>mukimovt</v>
          </cell>
          <cell r="AK15000" t="str">
            <v>Waiting for proof</v>
          </cell>
          <cell r="AN15000">
            <v>0</v>
          </cell>
        </row>
        <row r="15001">
          <cell r="T15001" t="str">
            <v>yuxiam</v>
          </cell>
          <cell r="AK15001" t="str">
            <v>Case Not Resolved</v>
          </cell>
          <cell r="AN15001">
            <v>0</v>
          </cell>
        </row>
        <row r="15002">
          <cell r="T15002" t="str">
            <v>luyingao</v>
          </cell>
          <cell r="AK15002" t="str">
            <v>Case Not Resolved</v>
          </cell>
          <cell r="AN15002">
            <v>0</v>
          </cell>
        </row>
        <row r="15003">
          <cell r="T15003" t="str">
            <v>luyingao</v>
          </cell>
          <cell r="AK15003" t="str">
            <v>Case Not Resolved</v>
          </cell>
          <cell r="AN15003">
            <v>0</v>
          </cell>
        </row>
        <row r="15004">
          <cell r="T15004" t="str">
            <v>yitingc</v>
          </cell>
          <cell r="AK15004" t="str">
            <v>Case Not Resolved</v>
          </cell>
          <cell r="AN15004">
            <v>0</v>
          </cell>
        </row>
        <row r="15005">
          <cell r="T15005" t="str">
            <v>chiahsl</v>
          </cell>
          <cell r="AK15005" t="str">
            <v>Case Not Resolved</v>
          </cell>
          <cell r="AN15005">
            <v>0</v>
          </cell>
        </row>
        <row r="15006">
          <cell r="T15006" t="str">
            <v>lujang</v>
          </cell>
          <cell r="AK15006" t="str">
            <v>Not Available</v>
          </cell>
          <cell r="AN15006">
            <v>0</v>
          </cell>
        </row>
        <row r="15007">
          <cell r="T15007" t="str">
            <v>yumengya</v>
          </cell>
          <cell r="AK15007" t="str">
            <v>Not Available</v>
          </cell>
          <cell r="AN15007">
            <v>0</v>
          </cell>
        </row>
        <row r="15008">
          <cell r="AK15008" t="str">
            <v>2019 UVN No Proof or Rejected</v>
          </cell>
          <cell r="AN15008">
            <v>0</v>
          </cell>
        </row>
        <row r="15009">
          <cell r="T15009" t="str">
            <v>johnwals</v>
          </cell>
          <cell r="AK15009" t="str">
            <v>VAT Uploaded</v>
          </cell>
          <cell r="AN15009">
            <v>0</v>
          </cell>
        </row>
        <row r="15010">
          <cell r="T15010" t="str">
            <v>mbbravo</v>
          </cell>
          <cell r="AK15010" t="str">
            <v>VAT Uploaded</v>
          </cell>
          <cell r="AN15010">
            <v>0</v>
          </cell>
        </row>
        <row r="15011">
          <cell r="T15011" t="str">
            <v>johnwals</v>
          </cell>
          <cell r="AK15011" t="str">
            <v>Case Not Resolved</v>
          </cell>
          <cell r="AN15011">
            <v>0</v>
          </cell>
        </row>
        <row r="15012">
          <cell r="AK15012" t="str">
            <v>2019 UVN No Proof or Rejected</v>
          </cell>
          <cell r="AN15012">
            <v>0</v>
          </cell>
        </row>
        <row r="15013">
          <cell r="T15013" t="str">
            <v>johnwals</v>
          </cell>
          <cell r="AK15013" t="str">
            <v>Case Not Resolved</v>
          </cell>
          <cell r="AN15013">
            <v>0</v>
          </cell>
        </row>
        <row r="15014">
          <cell r="T15014" t="str">
            <v>johnwals</v>
          </cell>
          <cell r="AK15014" t="str">
            <v>Case Not Resolved</v>
          </cell>
          <cell r="AN15014">
            <v>0</v>
          </cell>
        </row>
        <row r="15015">
          <cell r="T15015" t="str">
            <v>mbbravo</v>
          </cell>
          <cell r="AK15015" t="str">
            <v>Case Not Resolved</v>
          </cell>
          <cell r="AN15015">
            <v>0</v>
          </cell>
        </row>
        <row r="15016">
          <cell r="T15016" t="str">
            <v>hashen</v>
          </cell>
          <cell r="AK15016" t="str">
            <v>Case Not Resolved</v>
          </cell>
          <cell r="AN15016">
            <v>0</v>
          </cell>
        </row>
        <row r="15017">
          <cell r="T15017" t="str">
            <v>yumengya</v>
          </cell>
          <cell r="AK15017" t="str">
            <v>Case Not Resolved</v>
          </cell>
          <cell r="AN15017">
            <v>0</v>
          </cell>
        </row>
        <row r="15018">
          <cell r="T15018" t="str">
            <v>wingkwal</v>
          </cell>
          <cell r="AK15018" t="str">
            <v>Case Not Resolved</v>
          </cell>
          <cell r="AN15018">
            <v>0</v>
          </cell>
        </row>
        <row r="15019">
          <cell r="T15019" t="str">
            <v>wuying</v>
          </cell>
          <cell r="AK15019" t="str">
            <v>Not Available</v>
          </cell>
          <cell r="AN15019">
            <v>0</v>
          </cell>
        </row>
        <row r="15020">
          <cell r="T15020" t="str">
            <v>lujang</v>
          </cell>
          <cell r="AK15020" t="str">
            <v>Not Available</v>
          </cell>
          <cell r="AN15020">
            <v>0</v>
          </cell>
        </row>
        <row r="15021">
          <cell r="AK15021" t="str">
            <v>2019 UVN Proof Provided</v>
          </cell>
          <cell r="AN15021">
            <v>0</v>
          </cell>
        </row>
        <row r="15022">
          <cell r="T15022" t="str">
            <v>johnwals</v>
          </cell>
          <cell r="AK15022" t="str">
            <v>Case Not Resolved</v>
          </cell>
          <cell r="AN15022">
            <v>0</v>
          </cell>
        </row>
        <row r="15023">
          <cell r="T15023" t="str">
            <v>johnwals</v>
          </cell>
          <cell r="AK15023" t="str">
            <v>Case Not Resolved</v>
          </cell>
          <cell r="AN15023">
            <v>0</v>
          </cell>
        </row>
        <row r="15024">
          <cell r="T15024" t="str">
            <v>johnwals</v>
          </cell>
          <cell r="AK15024" t="str">
            <v>Case Not Resolved</v>
          </cell>
          <cell r="AN15024">
            <v>0</v>
          </cell>
        </row>
        <row r="15025">
          <cell r="T15025" t="str">
            <v>rabiv</v>
          </cell>
          <cell r="AK15025" t="str">
            <v>Other - No Applicable Reason Code</v>
          </cell>
          <cell r="AN15025">
            <v>0</v>
          </cell>
        </row>
        <row r="15026">
          <cell r="AK15026" t="str">
            <v>Case Not Resolved</v>
          </cell>
          <cell r="AN15026">
            <v>1</v>
          </cell>
        </row>
        <row r="15027">
          <cell r="T15027" t="str">
            <v>wanjiali</v>
          </cell>
          <cell r="AK15027" t="str">
            <v>Not Available</v>
          </cell>
          <cell r="AN15027">
            <v>0</v>
          </cell>
        </row>
        <row r="15028">
          <cell r="T15028" t="str">
            <v>wenzchen</v>
          </cell>
          <cell r="AK15028" t="str">
            <v>Not Available</v>
          </cell>
          <cell r="AN15028">
            <v>0</v>
          </cell>
        </row>
        <row r="15029">
          <cell r="T15029" t="str">
            <v>luyingao</v>
          </cell>
          <cell r="AK15029" t="str">
            <v>Not Available</v>
          </cell>
          <cell r="AN15029">
            <v>0</v>
          </cell>
        </row>
        <row r="15030">
          <cell r="T15030" t="str">
            <v>lnjn</v>
          </cell>
          <cell r="AK15030" t="str">
            <v>Not Available</v>
          </cell>
          <cell r="AN15030">
            <v>0</v>
          </cell>
        </row>
        <row r="15031">
          <cell r="AK15031" t="str">
            <v>2019 UVN Proof Provided</v>
          </cell>
          <cell r="AN15031">
            <v>0</v>
          </cell>
        </row>
        <row r="15032">
          <cell r="AK15032" t="str">
            <v>Case Not Resolved</v>
          </cell>
          <cell r="AN15032">
            <v>0</v>
          </cell>
        </row>
        <row r="15033">
          <cell r="T15033" t="str">
            <v>johnwals</v>
          </cell>
          <cell r="AK15033" t="str">
            <v>Case Not Resolved</v>
          </cell>
          <cell r="AN15033">
            <v>0</v>
          </cell>
        </row>
        <row r="15034">
          <cell r="T15034" t="str">
            <v>johnwals</v>
          </cell>
          <cell r="AK15034" t="str">
            <v>Case Not Resolved</v>
          </cell>
          <cell r="AN15034">
            <v>0</v>
          </cell>
        </row>
        <row r="15035">
          <cell r="T15035" t="str">
            <v>johnwals</v>
          </cell>
          <cell r="AK15035" t="str">
            <v>Case Not Resolved</v>
          </cell>
          <cell r="AN15035">
            <v>0</v>
          </cell>
        </row>
        <row r="15036">
          <cell r="T15036" t="str">
            <v>yitingc</v>
          </cell>
          <cell r="AK15036" t="str">
            <v>Case Not Resolved</v>
          </cell>
          <cell r="AN15036">
            <v>0</v>
          </cell>
        </row>
        <row r="15037">
          <cell r="T15037" t="str">
            <v>wngmlu</v>
          </cell>
          <cell r="AK15037" t="str">
            <v>Case Not Resolved</v>
          </cell>
          <cell r="AN15037">
            <v>0</v>
          </cell>
        </row>
        <row r="15038">
          <cell r="T15038" t="str">
            <v>yumengya</v>
          </cell>
          <cell r="AK15038" t="str">
            <v>Case Not Resolved</v>
          </cell>
          <cell r="AN15038">
            <v>0</v>
          </cell>
        </row>
        <row r="15039">
          <cell r="T15039" t="str">
            <v>lujang</v>
          </cell>
          <cell r="AK15039" t="str">
            <v>Case Not Resolved</v>
          </cell>
          <cell r="AN15039">
            <v>0</v>
          </cell>
        </row>
        <row r="15040">
          <cell r="T15040" t="str">
            <v>yumengya</v>
          </cell>
          <cell r="AK15040" t="str">
            <v>Case Not Resolved</v>
          </cell>
          <cell r="AN15040">
            <v>0</v>
          </cell>
        </row>
        <row r="15041">
          <cell r="T15041" t="str">
            <v>hashen</v>
          </cell>
          <cell r="AK15041" t="str">
            <v>VAT Uploaded</v>
          </cell>
          <cell r="AN15041">
            <v>0</v>
          </cell>
        </row>
        <row r="15042">
          <cell r="T15042" t="str">
            <v>chiahsl</v>
          </cell>
          <cell r="AK15042" t="str">
            <v>Case Not Resolved</v>
          </cell>
          <cell r="AN15042">
            <v>0</v>
          </cell>
        </row>
        <row r="15043">
          <cell r="T15043" t="str">
            <v>yuxiam</v>
          </cell>
          <cell r="AK15043" t="str">
            <v>Case Not Resolved</v>
          </cell>
          <cell r="AN15043">
            <v>0</v>
          </cell>
        </row>
        <row r="15044">
          <cell r="AK15044" t="str">
            <v>Case Not Resolved</v>
          </cell>
          <cell r="AN15044">
            <v>0</v>
          </cell>
        </row>
        <row r="15045">
          <cell r="T15045" t="str">
            <v>choyi</v>
          </cell>
          <cell r="AK15045" t="str">
            <v>Not Available</v>
          </cell>
          <cell r="AN15045">
            <v>0</v>
          </cell>
        </row>
        <row r="15046">
          <cell r="T15046" t="str">
            <v>wenzchen</v>
          </cell>
          <cell r="AK15046" t="str">
            <v>VAT Uploaded</v>
          </cell>
          <cell r="AN15046">
            <v>0</v>
          </cell>
        </row>
        <row r="15047">
          <cell r="T15047" t="str">
            <v>ouyangl</v>
          </cell>
          <cell r="AK15047" t="str">
            <v>2019 UVN Proof Provided</v>
          </cell>
          <cell r="AN15047">
            <v>0</v>
          </cell>
        </row>
        <row r="15048">
          <cell r="T15048" t="str">
            <v>lujang</v>
          </cell>
          <cell r="AK15048" t="str">
            <v>Not Available</v>
          </cell>
          <cell r="AN15048">
            <v>0</v>
          </cell>
        </row>
        <row r="15049">
          <cell r="AK15049" t="str">
            <v>Case Not Resolved</v>
          </cell>
          <cell r="AN15049">
            <v>1</v>
          </cell>
        </row>
        <row r="15050">
          <cell r="AK15050" t="str">
            <v>Case Not Resolved</v>
          </cell>
          <cell r="AN15050">
            <v>1</v>
          </cell>
        </row>
        <row r="15051">
          <cell r="AK15051" t="str">
            <v>2019 UVN Proof Provided</v>
          </cell>
          <cell r="AN15051">
            <v>0</v>
          </cell>
        </row>
        <row r="15052">
          <cell r="T15052" t="str">
            <v>yuxiam</v>
          </cell>
          <cell r="AK15052" t="str">
            <v>Not Available</v>
          </cell>
          <cell r="AN15052">
            <v>0</v>
          </cell>
        </row>
        <row r="15053">
          <cell r="T15053" t="str">
            <v>hashen</v>
          </cell>
          <cell r="AK15053" t="str">
            <v>Case Not Resolved</v>
          </cell>
          <cell r="AN15053">
            <v>0</v>
          </cell>
        </row>
        <row r="15054">
          <cell r="T15054" t="str">
            <v>johnwals</v>
          </cell>
          <cell r="AK15054" t="str">
            <v>2019 UVN Proof Provided</v>
          </cell>
          <cell r="AN15054">
            <v>0</v>
          </cell>
        </row>
        <row r="15055">
          <cell r="T15055" t="str">
            <v>hashen</v>
          </cell>
          <cell r="AK15055" t="str">
            <v>Case Not Resolved</v>
          </cell>
          <cell r="AN15055">
            <v>0</v>
          </cell>
        </row>
        <row r="15056">
          <cell r="AK15056" t="str">
            <v>2019 UVN No Proof or Rejected</v>
          </cell>
          <cell r="AN15056">
            <v>0</v>
          </cell>
        </row>
        <row r="15057">
          <cell r="T15057" t="str">
            <v>johnwals</v>
          </cell>
          <cell r="AK15057" t="str">
            <v>Case Not Resolved</v>
          </cell>
          <cell r="AN15057">
            <v>0</v>
          </cell>
        </row>
        <row r="15058">
          <cell r="T15058" t="str">
            <v>johnwals</v>
          </cell>
          <cell r="AK15058" t="str">
            <v>Case Not Resolved</v>
          </cell>
          <cell r="AN15058">
            <v>0</v>
          </cell>
        </row>
        <row r="15059">
          <cell r="T15059" t="str">
            <v>cillianc</v>
          </cell>
          <cell r="AK15059" t="str">
            <v>2019 UVN No Proof or Rejected</v>
          </cell>
          <cell r="AN15059">
            <v>4</v>
          </cell>
        </row>
        <row r="15060">
          <cell r="T15060" t="str">
            <v>hashen</v>
          </cell>
          <cell r="AK15060" t="str">
            <v>Case Not Resolved</v>
          </cell>
          <cell r="AN15060">
            <v>0</v>
          </cell>
        </row>
        <row r="15061">
          <cell r="T15061" t="str">
            <v>johnwals</v>
          </cell>
          <cell r="AK15061" t="str">
            <v>Case Not Resolved</v>
          </cell>
          <cell r="AN15061">
            <v>0</v>
          </cell>
        </row>
        <row r="15062">
          <cell r="T15062" t="str">
            <v>johnwals</v>
          </cell>
          <cell r="AK15062" t="str">
            <v>Case Not Resolved</v>
          </cell>
          <cell r="AN15062">
            <v>0</v>
          </cell>
        </row>
        <row r="15063">
          <cell r="T15063" t="str">
            <v>corkeryr</v>
          </cell>
          <cell r="AK15063" t="str">
            <v>Waiting for proof</v>
          </cell>
          <cell r="AN15063">
            <v>0</v>
          </cell>
        </row>
        <row r="15064">
          <cell r="T15064" t="str">
            <v>lisiqun</v>
          </cell>
          <cell r="AK15064" t="str">
            <v>Case Not Resolved</v>
          </cell>
          <cell r="AN15064">
            <v>0</v>
          </cell>
        </row>
        <row r="15065">
          <cell r="T15065" t="str">
            <v>luyingao</v>
          </cell>
          <cell r="AK15065" t="str">
            <v>Case Not Resolved</v>
          </cell>
          <cell r="AN15065">
            <v>0</v>
          </cell>
        </row>
        <row r="15066">
          <cell r="AK15066" t="str">
            <v>Case Not Resolved</v>
          </cell>
          <cell r="AN15066">
            <v>0</v>
          </cell>
        </row>
        <row r="15067">
          <cell r="AK15067" t="str">
            <v>Case Not Resolved</v>
          </cell>
          <cell r="AN15067">
            <v>0</v>
          </cell>
        </row>
        <row r="15068">
          <cell r="T15068" t="str">
            <v>lujang</v>
          </cell>
          <cell r="AK15068" t="str">
            <v>Not Available</v>
          </cell>
          <cell r="AN15068">
            <v>0</v>
          </cell>
        </row>
        <row r="15069">
          <cell r="T15069" t="str">
            <v>luyingao</v>
          </cell>
          <cell r="AK15069" t="str">
            <v>Not Available</v>
          </cell>
          <cell r="AN15069">
            <v>0</v>
          </cell>
        </row>
        <row r="15070">
          <cell r="T15070" t="str">
            <v>hashen</v>
          </cell>
          <cell r="AK15070" t="str">
            <v>Case Not Resolved</v>
          </cell>
          <cell r="AN15070">
            <v>0</v>
          </cell>
        </row>
        <row r="15071">
          <cell r="T15071" t="str">
            <v>hashen</v>
          </cell>
          <cell r="AK15071" t="str">
            <v>Case Not Resolved</v>
          </cell>
          <cell r="AN15071">
            <v>0</v>
          </cell>
        </row>
        <row r="15072">
          <cell r="T15072" t="str">
            <v>johnwals</v>
          </cell>
          <cell r="AK15072" t="str">
            <v>Case Not Resolved</v>
          </cell>
          <cell r="AN15072">
            <v>0</v>
          </cell>
        </row>
        <row r="15073">
          <cell r="T15073" t="str">
            <v>johnwals</v>
          </cell>
          <cell r="AK15073" t="str">
            <v>Case Not Resolved</v>
          </cell>
          <cell r="AN15073">
            <v>0</v>
          </cell>
        </row>
        <row r="15074">
          <cell r="T15074" t="str">
            <v>johnwals</v>
          </cell>
          <cell r="AK15074" t="str">
            <v>2019 UVN No Proof or Rejected</v>
          </cell>
          <cell r="AN15074">
            <v>0</v>
          </cell>
        </row>
        <row r="15075">
          <cell r="T15075" t="str">
            <v>johnwals</v>
          </cell>
          <cell r="AK15075" t="str">
            <v>Unresponsive Seller</v>
          </cell>
          <cell r="AN15075">
            <v>0</v>
          </cell>
        </row>
        <row r="15076">
          <cell r="T15076" t="str">
            <v>johnwals</v>
          </cell>
          <cell r="AK15076" t="str">
            <v>Case Not Resolved</v>
          </cell>
          <cell r="AN15076">
            <v>0</v>
          </cell>
        </row>
        <row r="15077">
          <cell r="T15077" t="str">
            <v>johnwals</v>
          </cell>
          <cell r="AK15077" t="str">
            <v>Case Not Resolved</v>
          </cell>
          <cell r="AN15077">
            <v>0</v>
          </cell>
        </row>
        <row r="15078">
          <cell r="T15078" t="str">
            <v>rabiv</v>
          </cell>
          <cell r="AK15078" t="str">
            <v>Other - No Applicable Reason Code</v>
          </cell>
          <cell r="AN15078">
            <v>0</v>
          </cell>
        </row>
        <row r="15079">
          <cell r="T15079" t="str">
            <v>mbbravo</v>
          </cell>
          <cell r="AK15079" t="str">
            <v>2019 UVN No Proof or Rejected</v>
          </cell>
          <cell r="AN15079">
            <v>0</v>
          </cell>
        </row>
        <row r="15080">
          <cell r="T15080" t="str">
            <v>corkeryr</v>
          </cell>
          <cell r="AK15080" t="str">
            <v>2019 UVN No Proof or Rejected</v>
          </cell>
          <cell r="AN15080">
            <v>0</v>
          </cell>
        </row>
        <row r="15081">
          <cell r="T15081" t="str">
            <v>johnwals</v>
          </cell>
          <cell r="AK15081" t="str">
            <v>Case Not Resolved</v>
          </cell>
          <cell r="AN15081">
            <v>0</v>
          </cell>
        </row>
        <row r="15082">
          <cell r="T15082" t="str">
            <v>hashen</v>
          </cell>
          <cell r="AK15082" t="str">
            <v>Case Not Resolved</v>
          </cell>
          <cell r="AN15082">
            <v>0</v>
          </cell>
        </row>
        <row r="15083">
          <cell r="T15083" t="str">
            <v>yuntang</v>
          </cell>
          <cell r="AK15083" t="str">
            <v>Case Not Resolved</v>
          </cell>
          <cell r="AN15083">
            <v>0</v>
          </cell>
        </row>
        <row r="15084">
          <cell r="T15084" t="str">
            <v>yumengya</v>
          </cell>
          <cell r="AK15084" t="str">
            <v>Case Not Resolved</v>
          </cell>
          <cell r="AN15084">
            <v>0</v>
          </cell>
        </row>
        <row r="15085">
          <cell r="T15085" t="str">
            <v>wingkwal</v>
          </cell>
          <cell r="AK15085" t="str">
            <v>Case Not Resolved</v>
          </cell>
          <cell r="AN15085">
            <v>0</v>
          </cell>
        </row>
        <row r="15086">
          <cell r="T15086" t="str">
            <v>yitingc</v>
          </cell>
          <cell r="AK15086" t="str">
            <v>Case Not Resolved</v>
          </cell>
          <cell r="AN15086">
            <v>0</v>
          </cell>
        </row>
        <row r="15087">
          <cell r="T15087" t="str">
            <v>zhaoyw</v>
          </cell>
          <cell r="AK15087" t="str">
            <v>Case Not Resolved</v>
          </cell>
          <cell r="AN15087">
            <v>0</v>
          </cell>
        </row>
        <row r="15088">
          <cell r="T15088" t="str">
            <v>xinru</v>
          </cell>
          <cell r="AK15088" t="str">
            <v>Not Available</v>
          </cell>
          <cell r="AN15088">
            <v>0</v>
          </cell>
        </row>
        <row r="15089">
          <cell r="T15089" t="str">
            <v>choyi</v>
          </cell>
          <cell r="AK15089" t="str">
            <v>Not Available</v>
          </cell>
          <cell r="AN15089">
            <v>0</v>
          </cell>
        </row>
        <row r="15090">
          <cell r="AK15090" t="str">
            <v>Case Not Resolved</v>
          </cell>
          <cell r="AN15090">
            <v>0</v>
          </cell>
        </row>
        <row r="15091">
          <cell r="T15091" t="str">
            <v>hashen</v>
          </cell>
          <cell r="AK15091" t="str">
            <v>Case Not Resolved</v>
          </cell>
          <cell r="AN15091">
            <v>0</v>
          </cell>
        </row>
        <row r="15092">
          <cell r="T15092" t="str">
            <v>matyldk</v>
          </cell>
          <cell r="AK15092" t="str">
            <v>Valid proof provided</v>
          </cell>
          <cell r="AN15092">
            <v>1</v>
          </cell>
        </row>
        <row r="15093">
          <cell r="AK15093" t="str">
            <v>Other VAT Question</v>
          </cell>
          <cell r="AN15093">
            <v>0</v>
          </cell>
        </row>
        <row r="15094">
          <cell r="T15094" t="str">
            <v>johnwals</v>
          </cell>
          <cell r="AK15094" t="str">
            <v>Case Not Resolved</v>
          </cell>
          <cell r="AN15094">
            <v>0</v>
          </cell>
        </row>
        <row r="15095">
          <cell r="T15095" t="str">
            <v>johnwals</v>
          </cell>
          <cell r="AK15095" t="str">
            <v>2019 UVN No Proof or Rejected</v>
          </cell>
          <cell r="AN15095">
            <v>0</v>
          </cell>
        </row>
        <row r="15096">
          <cell r="T15096" t="str">
            <v>johnwals</v>
          </cell>
          <cell r="AK15096" t="str">
            <v>Case Not Resolved</v>
          </cell>
          <cell r="AN15096">
            <v>0</v>
          </cell>
        </row>
        <row r="15097">
          <cell r="T15097" t="str">
            <v>hashen</v>
          </cell>
          <cell r="AK15097" t="str">
            <v>Case Not Resolved</v>
          </cell>
          <cell r="AN15097">
            <v>0</v>
          </cell>
        </row>
        <row r="15098">
          <cell r="T15098" t="str">
            <v>cillianc</v>
          </cell>
          <cell r="AK15098" t="str">
            <v>Waiting for proof</v>
          </cell>
          <cell r="AN15098">
            <v>0</v>
          </cell>
        </row>
        <row r="15099">
          <cell r="T15099" t="str">
            <v>yuntang</v>
          </cell>
          <cell r="AK15099" t="str">
            <v>Case Not Resolved</v>
          </cell>
          <cell r="AN15099">
            <v>0</v>
          </cell>
        </row>
        <row r="15100">
          <cell r="T15100" t="str">
            <v>yumengya</v>
          </cell>
          <cell r="AK15100" t="str">
            <v>Case Not Resolved</v>
          </cell>
          <cell r="AN15100">
            <v>0</v>
          </cell>
        </row>
        <row r="15101">
          <cell r="T15101" t="str">
            <v>yitingc</v>
          </cell>
          <cell r="AK15101" t="str">
            <v>Case Not Resolved</v>
          </cell>
          <cell r="AN15101">
            <v>0</v>
          </cell>
        </row>
        <row r="15102">
          <cell r="T15102" t="str">
            <v>yuxiam</v>
          </cell>
          <cell r="AK15102" t="str">
            <v>Case Not Resolved</v>
          </cell>
          <cell r="AN15102">
            <v>0</v>
          </cell>
        </row>
        <row r="15103">
          <cell r="T15103" t="str">
            <v>lujang</v>
          </cell>
          <cell r="AK15103" t="str">
            <v>Case Not Resolved</v>
          </cell>
          <cell r="AN15103">
            <v>0</v>
          </cell>
        </row>
        <row r="15104">
          <cell r="T15104" t="str">
            <v>yuxiam</v>
          </cell>
          <cell r="AK15104" t="str">
            <v>Case Not Resolved</v>
          </cell>
          <cell r="AN15104">
            <v>0</v>
          </cell>
        </row>
        <row r="15105">
          <cell r="T15105" t="str">
            <v>mbbravo</v>
          </cell>
          <cell r="AK15105" t="str">
            <v>2019 UVN No Proof or Rejected</v>
          </cell>
          <cell r="AN15105">
            <v>0</v>
          </cell>
        </row>
        <row r="15106">
          <cell r="T15106" t="str">
            <v>corkeryr</v>
          </cell>
          <cell r="AK15106" t="str">
            <v>2019 UVN No Proof or Rejected</v>
          </cell>
          <cell r="AN15106">
            <v>0</v>
          </cell>
        </row>
        <row r="15107">
          <cell r="T15107" t="str">
            <v>johnwals</v>
          </cell>
          <cell r="AK15107" t="str">
            <v>Case Not Resolved</v>
          </cell>
          <cell r="AN15107">
            <v>0</v>
          </cell>
        </row>
        <row r="15108">
          <cell r="T15108" t="str">
            <v>johnwals</v>
          </cell>
          <cell r="AK15108" t="str">
            <v>2019 UVN Giving Up Account / Stop Selling</v>
          </cell>
          <cell r="AN15108">
            <v>0</v>
          </cell>
        </row>
        <row r="15109">
          <cell r="T15109" t="str">
            <v>johnwals</v>
          </cell>
          <cell r="AK15109" t="str">
            <v>Case Not Resolved</v>
          </cell>
          <cell r="AN15109">
            <v>0</v>
          </cell>
        </row>
        <row r="15110">
          <cell r="T15110" t="str">
            <v>johnwals</v>
          </cell>
          <cell r="AK15110" t="str">
            <v>Case Not Resolved</v>
          </cell>
          <cell r="AN15110">
            <v>0</v>
          </cell>
        </row>
        <row r="15111">
          <cell r="T15111" t="str">
            <v>johnwals</v>
          </cell>
          <cell r="AK15111" t="str">
            <v>Case Not Resolved</v>
          </cell>
          <cell r="AN15111">
            <v>0</v>
          </cell>
        </row>
        <row r="15112">
          <cell r="T15112" t="str">
            <v>mukimovt</v>
          </cell>
          <cell r="AK15112" t="str">
            <v>Giving up account</v>
          </cell>
          <cell r="AN15112">
            <v>0</v>
          </cell>
        </row>
        <row r="15113">
          <cell r="T15113" t="str">
            <v>johnwals</v>
          </cell>
          <cell r="AK15113" t="str">
            <v>Unresponsive Seller</v>
          </cell>
          <cell r="AN15113">
            <v>0</v>
          </cell>
        </row>
        <row r="15114">
          <cell r="T15114" t="str">
            <v>soriniss</v>
          </cell>
          <cell r="AK15114" t="str">
            <v>Giving up account</v>
          </cell>
          <cell r="AN15114">
            <v>0</v>
          </cell>
        </row>
        <row r="15115">
          <cell r="T15115" t="str">
            <v>johnwals</v>
          </cell>
          <cell r="AK15115" t="str">
            <v>Case Not Resolved</v>
          </cell>
          <cell r="AN15115">
            <v>0</v>
          </cell>
        </row>
        <row r="15116">
          <cell r="T15116" t="str">
            <v>hashen</v>
          </cell>
          <cell r="AK15116" t="str">
            <v>Case Not Resolved</v>
          </cell>
          <cell r="AN15116">
            <v>0</v>
          </cell>
        </row>
        <row r="15117">
          <cell r="T15117" t="str">
            <v>mukimovt</v>
          </cell>
          <cell r="AK15117" t="str">
            <v>Waiting for proof</v>
          </cell>
          <cell r="AN15117">
            <v>0</v>
          </cell>
        </row>
        <row r="15118">
          <cell r="T15118" t="str">
            <v>immatte</v>
          </cell>
          <cell r="AK15118" t="str">
            <v>Other - No Applicable Reason Code</v>
          </cell>
          <cell r="AN15118">
            <v>0</v>
          </cell>
        </row>
        <row r="15119">
          <cell r="T15119" t="str">
            <v>yuxiam</v>
          </cell>
          <cell r="AK15119" t="str">
            <v>Case Not Resolved</v>
          </cell>
          <cell r="AN15119">
            <v>0</v>
          </cell>
        </row>
        <row r="15120">
          <cell r="T15120" t="str">
            <v>yitingc</v>
          </cell>
          <cell r="AK15120" t="str">
            <v>Case Not Resolved</v>
          </cell>
          <cell r="AN15120">
            <v>0</v>
          </cell>
        </row>
        <row r="15121">
          <cell r="AK15121" t="str">
            <v>Case Not Resolved</v>
          </cell>
          <cell r="AN15121">
            <v>0</v>
          </cell>
        </row>
        <row r="15122">
          <cell r="T15122" t="str">
            <v>wanjiali</v>
          </cell>
          <cell r="AK15122" t="str">
            <v>Not Available</v>
          </cell>
          <cell r="AN15122">
            <v>0</v>
          </cell>
        </row>
        <row r="15123">
          <cell r="T15123" t="str">
            <v>yumengya</v>
          </cell>
          <cell r="AK15123" t="str">
            <v>Not Available</v>
          </cell>
          <cell r="AN15123">
            <v>0</v>
          </cell>
        </row>
        <row r="15124">
          <cell r="T15124" t="str">
            <v>mbbravo</v>
          </cell>
          <cell r="AK15124" t="str">
            <v>VAT Uploaded</v>
          </cell>
          <cell r="AN15124">
            <v>0</v>
          </cell>
        </row>
        <row r="15125">
          <cell r="T15125" t="str">
            <v>corkeryr</v>
          </cell>
          <cell r="AK15125" t="str">
            <v>VAT Uploaded</v>
          </cell>
          <cell r="AN15125">
            <v>0</v>
          </cell>
        </row>
        <row r="15126">
          <cell r="T15126" t="str">
            <v>johnwals</v>
          </cell>
          <cell r="AK15126" t="str">
            <v>VAT Uploaded</v>
          </cell>
          <cell r="AN15126">
            <v>0</v>
          </cell>
        </row>
        <row r="15127">
          <cell r="T15127" t="str">
            <v>rabiv</v>
          </cell>
          <cell r="AK15127" t="str">
            <v>Giving up account</v>
          </cell>
          <cell r="AN15127">
            <v>0</v>
          </cell>
        </row>
        <row r="15128">
          <cell r="T15128" t="str">
            <v>johnwals</v>
          </cell>
          <cell r="AK15128" t="str">
            <v>Unresponsive Seller</v>
          </cell>
          <cell r="AN15128">
            <v>0</v>
          </cell>
        </row>
        <row r="15129">
          <cell r="T15129" t="str">
            <v>johnwals</v>
          </cell>
          <cell r="AK15129" t="str">
            <v>Case Not Resolved</v>
          </cell>
          <cell r="AN15129">
            <v>0</v>
          </cell>
        </row>
        <row r="15130">
          <cell r="T15130" t="str">
            <v>johnwals</v>
          </cell>
          <cell r="AK15130" t="str">
            <v>Case Not Resolved</v>
          </cell>
          <cell r="AN15130">
            <v>0</v>
          </cell>
        </row>
        <row r="15131">
          <cell r="T15131" t="str">
            <v>johnwals</v>
          </cell>
          <cell r="AK15131" t="str">
            <v>Case Not Resolved</v>
          </cell>
          <cell r="AN15131">
            <v>0</v>
          </cell>
        </row>
        <row r="15132">
          <cell r="T15132" t="str">
            <v>hashen</v>
          </cell>
          <cell r="AK15132" t="str">
            <v>Case Not Resolved</v>
          </cell>
          <cell r="AN15132">
            <v>0</v>
          </cell>
        </row>
        <row r="15133">
          <cell r="T15133" t="str">
            <v>soriniss</v>
          </cell>
          <cell r="AK15133" t="str">
            <v>VAT Uploaded</v>
          </cell>
          <cell r="AN15133">
            <v>0</v>
          </cell>
        </row>
        <row r="15134">
          <cell r="T15134" t="str">
            <v>yitingc</v>
          </cell>
          <cell r="AK15134" t="str">
            <v>Case Not Resolved</v>
          </cell>
          <cell r="AN15134">
            <v>0</v>
          </cell>
        </row>
        <row r="15135">
          <cell r="T15135" t="str">
            <v>yitingc</v>
          </cell>
          <cell r="AK15135" t="str">
            <v>Case Not Resolved</v>
          </cell>
          <cell r="AN15135">
            <v>0</v>
          </cell>
        </row>
        <row r="15136">
          <cell r="T15136" t="str">
            <v>chenhaiw</v>
          </cell>
          <cell r="AK15136" t="str">
            <v>Case Not Resolved</v>
          </cell>
          <cell r="AN15136">
            <v>0</v>
          </cell>
        </row>
        <row r="15137">
          <cell r="T15137" t="str">
            <v>lnjn</v>
          </cell>
          <cell r="AK15137" t="str">
            <v>Case Not Resolved</v>
          </cell>
          <cell r="AN15137">
            <v>0</v>
          </cell>
        </row>
        <row r="15138">
          <cell r="T15138" t="str">
            <v>yuxiam</v>
          </cell>
          <cell r="AK15138" t="str">
            <v>Case Not Resolved</v>
          </cell>
          <cell r="AN15138">
            <v>0</v>
          </cell>
        </row>
        <row r="15139">
          <cell r="T15139" t="str">
            <v>matyldk</v>
          </cell>
          <cell r="AK15139" t="str">
            <v>Case Not Resolved</v>
          </cell>
          <cell r="AN15139">
            <v>0</v>
          </cell>
        </row>
        <row r="15140">
          <cell r="AK15140" t="str">
            <v>Case Not Resolved</v>
          </cell>
          <cell r="AN15140">
            <v>0</v>
          </cell>
        </row>
        <row r="15141">
          <cell r="T15141" t="str">
            <v>ouyangl</v>
          </cell>
          <cell r="AK15141" t="str">
            <v>Not Available</v>
          </cell>
          <cell r="AN15141">
            <v>0</v>
          </cell>
        </row>
        <row r="15142">
          <cell r="AK15142" t="str">
            <v>2019 UVN Proof Provided</v>
          </cell>
          <cell r="AN15142">
            <v>0</v>
          </cell>
        </row>
        <row r="15143">
          <cell r="T15143" t="str">
            <v>hashen</v>
          </cell>
          <cell r="AK15143" t="str">
            <v>Case Not Resolved</v>
          </cell>
          <cell r="AN15143">
            <v>0</v>
          </cell>
        </row>
        <row r="15144">
          <cell r="T15144" t="str">
            <v>johnwals</v>
          </cell>
          <cell r="AK15144" t="str">
            <v>2019 UVN No Proof or Rejected</v>
          </cell>
          <cell r="AN15144">
            <v>0</v>
          </cell>
        </row>
        <row r="15145">
          <cell r="T15145" t="str">
            <v>hashen</v>
          </cell>
          <cell r="AK15145" t="str">
            <v>Case Not Resolved</v>
          </cell>
          <cell r="AN15145">
            <v>0</v>
          </cell>
        </row>
        <row r="15146">
          <cell r="T15146" t="str">
            <v>corkeryr</v>
          </cell>
          <cell r="AK15146" t="str">
            <v>Unresponsive Seller</v>
          </cell>
          <cell r="AN15146">
            <v>0</v>
          </cell>
        </row>
        <row r="15147">
          <cell r="T15147" t="str">
            <v>johnwals</v>
          </cell>
          <cell r="AK15147" t="str">
            <v>Case Not Resolved</v>
          </cell>
          <cell r="AN15147">
            <v>0</v>
          </cell>
        </row>
        <row r="15148">
          <cell r="AK15148" t="str">
            <v>Case Not Resolved</v>
          </cell>
          <cell r="AN15148">
            <v>0</v>
          </cell>
        </row>
        <row r="15149">
          <cell r="T15149" t="str">
            <v>johnwals</v>
          </cell>
          <cell r="AK15149" t="str">
            <v>Case Not Resolved</v>
          </cell>
          <cell r="AN15149">
            <v>0</v>
          </cell>
        </row>
        <row r="15150">
          <cell r="T15150" t="str">
            <v>johnwals</v>
          </cell>
          <cell r="AK15150" t="str">
            <v>Case Not Resolved</v>
          </cell>
          <cell r="AN15150">
            <v>0</v>
          </cell>
        </row>
        <row r="15151">
          <cell r="T15151" t="str">
            <v>johnwals</v>
          </cell>
          <cell r="AK15151" t="str">
            <v>Case Not Resolved</v>
          </cell>
          <cell r="AN15151">
            <v>0</v>
          </cell>
        </row>
        <row r="15152">
          <cell r="T15152" t="str">
            <v>johnwals</v>
          </cell>
          <cell r="AK15152" t="str">
            <v>Case Not Resolved</v>
          </cell>
          <cell r="AN15152">
            <v>0</v>
          </cell>
        </row>
        <row r="15153">
          <cell r="T15153" t="str">
            <v>johnwals</v>
          </cell>
          <cell r="AK15153" t="str">
            <v>Case Not Resolved</v>
          </cell>
          <cell r="AN15153">
            <v>0</v>
          </cell>
        </row>
        <row r="15154">
          <cell r="T15154" t="str">
            <v>ninagian</v>
          </cell>
          <cell r="AK15154" t="str">
            <v>Other VAT Question</v>
          </cell>
          <cell r="AN15154">
            <v>0</v>
          </cell>
        </row>
        <row r="15155">
          <cell r="T15155" t="str">
            <v>ninagian</v>
          </cell>
          <cell r="AK15155" t="str">
            <v>Other VAT Question</v>
          </cell>
          <cell r="AN15155">
            <v>0</v>
          </cell>
        </row>
        <row r="15156">
          <cell r="T15156" t="str">
            <v>mukimovt</v>
          </cell>
          <cell r="AK15156" t="str">
            <v>Other VAT Question</v>
          </cell>
          <cell r="AN15156">
            <v>0</v>
          </cell>
        </row>
        <row r="15157">
          <cell r="T15157" t="str">
            <v>johnwals</v>
          </cell>
          <cell r="AK15157" t="str">
            <v>Case Not Resolved</v>
          </cell>
          <cell r="AN15157">
            <v>0</v>
          </cell>
        </row>
        <row r="15158">
          <cell r="T15158" t="str">
            <v>hashen</v>
          </cell>
          <cell r="AK15158" t="str">
            <v>Case Not Resolved</v>
          </cell>
          <cell r="AN15158">
            <v>0</v>
          </cell>
        </row>
        <row r="15159">
          <cell r="T15159" t="str">
            <v>johnwals</v>
          </cell>
          <cell r="AK15159" t="str">
            <v>Case Not Resolved</v>
          </cell>
          <cell r="AN15159">
            <v>0</v>
          </cell>
        </row>
        <row r="15160">
          <cell r="T15160" t="str">
            <v>hashen</v>
          </cell>
          <cell r="AK15160" t="str">
            <v>Case Not Resolved</v>
          </cell>
          <cell r="AN15160">
            <v>0</v>
          </cell>
        </row>
        <row r="15161">
          <cell r="T15161" t="str">
            <v>yumengya</v>
          </cell>
          <cell r="AK15161" t="str">
            <v>Case Not Resolved</v>
          </cell>
          <cell r="AN15161">
            <v>0</v>
          </cell>
        </row>
        <row r="15162">
          <cell r="T15162" t="str">
            <v>yuxiam</v>
          </cell>
          <cell r="AK15162" t="str">
            <v>Case Not Resolved</v>
          </cell>
          <cell r="AN15162">
            <v>0</v>
          </cell>
        </row>
        <row r="15163">
          <cell r="T15163" t="str">
            <v>immatte</v>
          </cell>
          <cell r="AK15163" t="str">
            <v>Other - No Applicable Reason Code</v>
          </cell>
          <cell r="AN15163">
            <v>0</v>
          </cell>
        </row>
        <row r="15164">
          <cell r="T15164" t="str">
            <v>hashen</v>
          </cell>
          <cell r="AK15164" t="str">
            <v>Case Not Resolved</v>
          </cell>
          <cell r="AN15164">
            <v>0</v>
          </cell>
        </row>
        <row r="15165">
          <cell r="T15165" t="str">
            <v>lujang</v>
          </cell>
          <cell r="AK15165" t="str">
            <v>Not Available</v>
          </cell>
          <cell r="AN15165">
            <v>0</v>
          </cell>
        </row>
        <row r="15166">
          <cell r="AK15166" t="str">
            <v>Case Not Resolved</v>
          </cell>
          <cell r="AN15166">
            <v>1</v>
          </cell>
        </row>
        <row r="15167">
          <cell r="T15167" t="str">
            <v>lnjn</v>
          </cell>
          <cell r="AK15167" t="str">
            <v>Not Available</v>
          </cell>
          <cell r="AN15167">
            <v>0</v>
          </cell>
        </row>
        <row r="15168">
          <cell r="T15168" t="str">
            <v>wenzchen</v>
          </cell>
          <cell r="AK15168" t="str">
            <v>Not Available</v>
          </cell>
          <cell r="AN15168">
            <v>0</v>
          </cell>
        </row>
        <row r="15169">
          <cell r="AK15169" t="str">
            <v>Case Not Resolved</v>
          </cell>
          <cell r="AN15169">
            <v>1</v>
          </cell>
        </row>
        <row r="15170">
          <cell r="T15170" t="str">
            <v>hashen</v>
          </cell>
          <cell r="AK15170" t="str">
            <v>Case Not Resolved</v>
          </cell>
          <cell r="AN15170">
            <v>0</v>
          </cell>
        </row>
        <row r="15171">
          <cell r="T15171" t="str">
            <v>johnwals</v>
          </cell>
          <cell r="AK15171" t="str">
            <v>Case Not Resolved</v>
          </cell>
          <cell r="AN15171">
            <v>0</v>
          </cell>
        </row>
        <row r="15172">
          <cell r="T15172" t="str">
            <v>rabiv</v>
          </cell>
          <cell r="AK15172" t="str">
            <v>Waiting for proof</v>
          </cell>
          <cell r="AN15172">
            <v>0</v>
          </cell>
        </row>
        <row r="15173">
          <cell r="T15173" t="str">
            <v>cillianc</v>
          </cell>
          <cell r="AK15173" t="str">
            <v>2019 UVN No Proof or Rejected</v>
          </cell>
          <cell r="AN15173">
            <v>2</v>
          </cell>
        </row>
        <row r="15174">
          <cell r="T15174" t="str">
            <v>johnwals</v>
          </cell>
          <cell r="AK15174" t="str">
            <v>Case Not Resolved</v>
          </cell>
          <cell r="AN15174">
            <v>0</v>
          </cell>
        </row>
        <row r="15175">
          <cell r="T15175" t="str">
            <v>hashen</v>
          </cell>
          <cell r="AK15175" t="str">
            <v>Case Not Resolved</v>
          </cell>
          <cell r="AN15175">
            <v>0</v>
          </cell>
        </row>
        <row r="15176">
          <cell r="T15176" t="str">
            <v>rabiv</v>
          </cell>
          <cell r="AK15176" t="str">
            <v>Giving up account</v>
          </cell>
          <cell r="AN15176">
            <v>0</v>
          </cell>
        </row>
        <row r="15177">
          <cell r="T15177" t="str">
            <v>johnwals</v>
          </cell>
          <cell r="AK15177" t="str">
            <v>Case Not Resolved</v>
          </cell>
          <cell r="AN15177">
            <v>0</v>
          </cell>
        </row>
        <row r="15178">
          <cell r="T15178" t="str">
            <v>wingkwal</v>
          </cell>
          <cell r="AK15178" t="str">
            <v>Case Not Resolved</v>
          </cell>
          <cell r="AN15178">
            <v>0</v>
          </cell>
        </row>
        <row r="15179">
          <cell r="T15179" t="str">
            <v>wingkwal</v>
          </cell>
          <cell r="AK15179" t="str">
            <v>Case Not Resolved</v>
          </cell>
          <cell r="AN15179">
            <v>0</v>
          </cell>
        </row>
        <row r="15180">
          <cell r="T15180" t="str">
            <v>yitingc</v>
          </cell>
          <cell r="AK15180" t="str">
            <v>Case Not Resolved</v>
          </cell>
          <cell r="AN15180">
            <v>0</v>
          </cell>
        </row>
        <row r="15181">
          <cell r="T15181" t="str">
            <v>soriniss</v>
          </cell>
          <cell r="AK15181" t="str">
            <v>Other - No Applicable Reason Code</v>
          </cell>
          <cell r="AN15181">
            <v>0</v>
          </cell>
        </row>
        <row r="15182">
          <cell r="T15182" t="str">
            <v>wingkwal</v>
          </cell>
          <cell r="AK15182" t="str">
            <v>Case Not Resolved</v>
          </cell>
          <cell r="AN15182">
            <v>0</v>
          </cell>
        </row>
        <row r="15183">
          <cell r="T15183" t="str">
            <v>yitingc</v>
          </cell>
          <cell r="AK15183" t="str">
            <v>Case Not Resolved</v>
          </cell>
          <cell r="AN15183">
            <v>0</v>
          </cell>
        </row>
        <row r="15184">
          <cell r="T15184" t="str">
            <v>yitingc</v>
          </cell>
          <cell r="AK15184" t="str">
            <v>Case Not Resolved</v>
          </cell>
          <cell r="AN15184">
            <v>0</v>
          </cell>
        </row>
        <row r="15185">
          <cell r="T15185" t="str">
            <v>qiweiyi</v>
          </cell>
          <cell r="AK15185" t="str">
            <v>Not Available</v>
          </cell>
          <cell r="AN15185">
            <v>0</v>
          </cell>
        </row>
        <row r="15186">
          <cell r="T15186" t="str">
            <v>liuwenyu</v>
          </cell>
          <cell r="AK15186" t="str">
            <v>2019 UVN Proof Provided</v>
          </cell>
          <cell r="AN15186">
            <v>0</v>
          </cell>
        </row>
        <row r="15187">
          <cell r="AK15187" t="str">
            <v>Case Not Resolved</v>
          </cell>
          <cell r="AN15187">
            <v>0</v>
          </cell>
        </row>
        <row r="15188">
          <cell r="T15188" t="str">
            <v>lujang</v>
          </cell>
          <cell r="AK15188" t="str">
            <v>Not Available</v>
          </cell>
          <cell r="AN15188">
            <v>0</v>
          </cell>
        </row>
        <row r="15189">
          <cell r="T15189" t="str">
            <v>qiweiyi</v>
          </cell>
          <cell r="AK15189" t="str">
            <v>Not Available</v>
          </cell>
          <cell r="AN15189">
            <v>0</v>
          </cell>
        </row>
        <row r="15190">
          <cell r="T15190" t="str">
            <v>johnwals</v>
          </cell>
          <cell r="AK15190" t="str">
            <v>Unresponsive Seller</v>
          </cell>
          <cell r="AN15190">
            <v>0</v>
          </cell>
        </row>
        <row r="15191">
          <cell r="T15191" t="str">
            <v>johnwals</v>
          </cell>
          <cell r="AK15191" t="str">
            <v>2019 UVN No Proof or Rejected</v>
          </cell>
          <cell r="AN15191">
            <v>0</v>
          </cell>
        </row>
        <row r="15192">
          <cell r="T15192" t="str">
            <v>johnwals</v>
          </cell>
          <cell r="AK15192" t="str">
            <v>Case Not Resolved</v>
          </cell>
          <cell r="AN15192">
            <v>0</v>
          </cell>
        </row>
        <row r="15193">
          <cell r="T15193" t="str">
            <v>johnwals</v>
          </cell>
          <cell r="AK15193" t="str">
            <v>Case Not Resolved</v>
          </cell>
          <cell r="AN15193">
            <v>0</v>
          </cell>
        </row>
        <row r="15194">
          <cell r="T15194" t="str">
            <v>johnwals</v>
          </cell>
          <cell r="AK15194" t="str">
            <v>Case Not Resolved</v>
          </cell>
          <cell r="AN15194">
            <v>0</v>
          </cell>
        </row>
        <row r="15195">
          <cell r="T15195" t="str">
            <v>johnwals</v>
          </cell>
          <cell r="AK15195" t="str">
            <v>Case Not Resolved</v>
          </cell>
          <cell r="AN15195">
            <v>0</v>
          </cell>
        </row>
        <row r="15196">
          <cell r="T15196" t="str">
            <v>ninagian</v>
          </cell>
          <cell r="AK15196" t="str">
            <v>Other VAT Question</v>
          </cell>
          <cell r="AN15196">
            <v>0</v>
          </cell>
        </row>
        <row r="15197">
          <cell r="T15197" t="str">
            <v>yumengya</v>
          </cell>
          <cell r="AK15197" t="str">
            <v>Case Not Resolved</v>
          </cell>
          <cell r="AN15197">
            <v>0</v>
          </cell>
        </row>
        <row r="15198">
          <cell r="T15198" t="str">
            <v>soriniss</v>
          </cell>
          <cell r="AK15198" t="str">
            <v>Other - No Applicable Reason Code</v>
          </cell>
          <cell r="AN15198">
            <v>0</v>
          </cell>
        </row>
        <row r="15199">
          <cell r="T15199" t="str">
            <v>yuxiam</v>
          </cell>
          <cell r="AK15199" t="str">
            <v>Case Not Resolved</v>
          </cell>
          <cell r="AN15199">
            <v>0</v>
          </cell>
        </row>
        <row r="15200">
          <cell r="T15200" t="str">
            <v>yumengya</v>
          </cell>
          <cell r="AK15200" t="str">
            <v>Case Not Resolved</v>
          </cell>
          <cell r="AN15200">
            <v>0</v>
          </cell>
        </row>
        <row r="15201">
          <cell r="T15201" t="str">
            <v>yuxiam</v>
          </cell>
          <cell r="AK15201" t="str">
            <v>Case Not Resolved</v>
          </cell>
          <cell r="AN15201">
            <v>0</v>
          </cell>
        </row>
        <row r="15202">
          <cell r="T15202" t="str">
            <v>wuying</v>
          </cell>
          <cell r="AK15202" t="str">
            <v>Not Available</v>
          </cell>
          <cell r="AN15202">
            <v>0</v>
          </cell>
        </row>
        <row r="15203">
          <cell r="AK15203" t="str">
            <v>Case Not Resolved</v>
          </cell>
          <cell r="AN15203">
            <v>0</v>
          </cell>
        </row>
        <row r="15204">
          <cell r="T15204" t="str">
            <v>jinqin</v>
          </cell>
          <cell r="AK15204" t="str">
            <v>Not Available</v>
          </cell>
          <cell r="AN15204">
            <v>0</v>
          </cell>
        </row>
        <row r="15205">
          <cell r="T15205" t="str">
            <v>yiluh</v>
          </cell>
          <cell r="AK15205" t="str">
            <v>Not Available</v>
          </cell>
          <cell r="AN15205">
            <v>0</v>
          </cell>
        </row>
        <row r="15206">
          <cell r="AK15206" t="str">
            <v>Case Not Resolved</v>
          </cell>
          <cell r="AN15206">
            <v>0</v>
          </cell>
        </row>
        <row r="15207">
          <cell r="T15207" t="str">
            <v>wuying</v>
          </cell>
          <cell r="AK15207" t="str">
            <v>Not Available</v>
          </cell>
          <cell r="AN15207">
            <v>0</v>
          </cell>
        </row>
        <row r="15208">
          <cell r="T15208" t="str">
            <v>johnwals</v>
          </cell>
          <cell r="AK15208" t="str">
            <v>VAT Uploaded</v>
          </cell>
          <cell r="AN15208">
            <v>0</v>
          </cell>
        </row>
        <row r="15209">
          <cell r="T15209" t="str">
            <v>johnwals</v>
          </cell>
          <cell r="AK15209" t="str">
            <v>VAT Uploaded</v>
          </cell>
          <cell r="AN15209">
            <v>0</v>
          </cell>
        </row>
        <row r="15210">
          <cell r="AK15210" t="str">
            <v>Case Not Resolved</v>
          </cell>
          <cell r="AN15210">
            <v>1</v>
          </cell>
        </row>
        <row r="15211">
          <cell r="T15211" t="str">
            <v>wanjiali</v>
          </cell>
          <cell r="AK15211" t="str">
            <v>Not Available</v>
          </cell>
          <cell r="AN15211">
            <v>0</v>
          </cell>
        </row>
        <row r="15212">
          <cell r="AK15212" t="str">
            <v>VAT Uploaded</v>
          </cell>
          <cell r="AN15212">
            <v>0</v>
          </cell>
        </row>
        <row r="15213">
          <cell r="T15213" t="str">
            <v>hashen</v>
          </cell>
          <cell r="AK15213" t="str">
            <v>Case Not Resolved</v>
          </cell>
          <cell r="AN15213">
            <v>0</v>
          </cell>
        </row>
        <row r="15214">
          <cell r="T15214" t="str">
            <v>johnwals</v>
          </cell>
          <cell r="AK15214" t="str">
            <v>2019 UVN No Proof or Rejected</v>
          </cell>
          <cell r="AN15214">
            <v>0</v>
          </cell>
        </row>
        <row r="15215">
          <cell r="T15215" t="str">
            <v>johnwals</v>
          </cell>
          <cell r="AK15215" t="str">
            <v>Case Not Resolved</v>
          </cell>
          <cell r="AN15215">
            <v>0</v>
          </cell>
        </row>
        <row r="15216">
          <cell r="T15216" t="str">
            <v>johnwals</v>
          </cell>
          <cell r="AK15216" t="str">
            <v>2019 UVN No Proof or Rejected</v>
          </cell>
          <cell r="AN15216">
            <v>0</v>
          </cell>
        </row>
        <row r="15217">
          <cell r="T15217" t="str">
            <v>johnwals</v>
          </cell>
          <cell r="AK15217" t="str">
            <v>Case Not Resolved</v>
          </cell>
          <cell r="AN15217">
            <v>0</v>
          </cell>
        </row>
        <row r="15218">
          <cell r="T15218" t="str">
            <v>mukimovt</v>
          </cell>
          <cell r="AK15218" t="str">
            <v>Waiting for proof</v>
          </cell>
          <cell r="AN15218">
            <v>0</v>
          </cell>
        </row>
        <row r="15219">
          <cell r="T15219" t="str">
            <v>yitingc</v>
          </cell>
          <cell r="AK15219" t="str">
            <v>Case Not Resolved</v>
          </cell>
          <cell r="AN15219">
            <v>0</v>
          </cell>
        </row>
        <row r="15220">
          <cell r="T15220" t="str">
            <v>immatte</v>
          </cell>
          <cell r="AK15220" t="str">
            <v>Other - No Applicable Reason Code</v>
          </cell>
          <cell r="AN15220">
            <v>0</v>
          </cell>
        </row>
        <row r="15221">
          <cell r="T15221" t="str">
            <v>yitingc</v>
          </cell>
          <cell r="AK15221" t="str">
            <v>Case Not Resolved</v>
          </cell>
          <cell r="AN15221">
            <v>0</v>
          </cell>
        </row>
        <row r="15222">
          <cell r="T15222" t="str">
            <v>hashen</v>
          </cell>
          <cell r="AK15222" t="str">
            <v>VAT Uploaded</v>
          </cell>
          <cell r="AN15222">
            <v>0</v>
          </cell>
        </row>
        <row r="15223">
          <cell r="T15223" t="str">
            <v>ddanma</v>
          </cell>
          <cell r="AK15223" t="str">
            <v>Waiting for proof</v>
          </cell>
          <cell r="AN15223">
            <v>0</v>
          </cell>
        </row>
        <row r="15224">
          <cell r="T15224" t="str">
            <v>hashen</v>
          </cell>
          <cell r="AK15224" t="str">
            <v>Case Not Resolved</v>
          </cell>
          <cell r="AN15224">
            <v>0</v>
          </cell>
        </row>
        <row r="15225">
          <cell r="T15225" t="str">
            <v>zhaoyua</v>
          </cell>
          <cell r="AK15225" t="str">
            <v>2019 UVN Proof Provided</v>
          </cell>
          <cell r="AN15225">
            <v>0</v>
          </cell>
        </row>
        <row r="15226">
          <cell r="AK15226" t="str">
            <v>Case Not Resolved</v>
          </cell>
          <cell r="AN15226">
            <v>0</v>
          </cell>
        </row>
        <row r="15227">
          <cell r="T15227" t="str">
            <v>lujang</v>
          </cell>
          <cell r="AK15227" t="str">
            <v>Not Available</v>
          </cell>
          <cell r="AN15227">
            <v>0</v>
          </cell>
        </row>
        <row r="15228">
          <cell r="T15228" t="str">
            <v>chenhaiw</v>
          </cell>
          <cell r="AK15228" t="str">
            <v>Not Available</v>
          </cell>
          <cell r="AN15228">
            <v>0</v>
          </cell>
        </row>
        <row r="15229">
          <cell r="T15229" t="str">
            <v>chenhaiw</v>
          </cell>
          <cell r="AK15229" t="str">
            <v>Not Available</v>
          </cell>
          <cell r="AN15229">
            <v>0</v>
          </cell>
        </row>
        <row r="15230">
          <cell r="T15230" t="str">
            <v>johnwals</v>
          </cell>
          <cell r="AK15230" t="str">
            <v>VAT Uploaded</v>
          </cell>
          <cell r="AN15230">
            <v>0</v>
          </cell>
        </row>
        <row r="15231">
          <cell r="AK15231" t="str">
            <v>Case Not Resolved</v>
          </cell>
          <cell r="AN15231">
            <v>0</v>
          </cell>
        </row>
        <row r="15232">
          <cell r="AK15232" t="str">
            <v>Case Not Resolved</v>
          </cell>
          <cell r="AN15232">
            <v>1</v>
          </cell>
        </row>
        <row r="15233">
          <cell r="T15233" t="str">
            <v>johnwals</v>
          </cell>
          <cell r="AK15233" t="str">
            <v>Case Not Resolved</v>
          </cell>
          <cell r="AN15233">
            <v>0</v>
          </cell>
        </row>
        <row r="15234">
          <cell r="T15234" t="str">
            <v>johnwals</v>
          </cell>
          <cell r="AK15234" t="str">
            <v>2019 UVN No Proof or Rejected</v>
          </cell>
          <cell r="AN15234">
            <v>7</v>
          </cell>
        </row>
        <row r="15235">
          <cell r="AK15235" t="str">
            <v>2019 UVN No Proof or Rejected</v>
          </cell>
          <cell r="AN15235">
            <v>0</v>
          </cell>
        </row>
        <row r="15236">
          <cell r="T15236" t="str">
            <v>johnwals</v>
          </cell>
          <cell r="AK15236" t="str">
            <v>Case Not Resolved</v>
          </cell>
          <cell r="AN15236">
            <v>0</v>
          </cell>
        </row>
        <row r="15237">
          <cell r="T15237" t="str">
            <v>mbbravo</v>
          </cell>
          <cell r="AK15237" t="str">
            <v>2019 UVN No Proof or Rejected</v>
          </cell>
          <cell r="AN15237">
            <v>0</v>
          </cell>
        </row>
        <row r="15238">
          <cell r="T15238" t="str">
            <v>mbbravo</v>
          </cell>
          <cell r="AK15238" t="str">
            <v>2019 UVN No Proof or Rejected</v>
          </cell>
          <cell r="AN15238">
            <v>0</v>
          </cell>
        </row>
        <row r="15239">
          <cell r="T15239" t="str">
            <v>johnwals</v>
          </cell>
          <cell r="AK15239" t="str">
            <v>Case Not Resolved</v>
          </cell>
          <cell r="AN15239">
            <v>0</v>
          </cell>
        </row>
        <row r="15240">
          <cell r="T15240" t="str">
            <v>yuxiam</v>
          </cell>
          <cell r="AK15240" t="str">
            <v>Case Not Resolved</v>
          </cell>
          <cell r="AN15240">
            <v>0</v>
          </cell>
        </row>
        <row r="15241">
          <cell r="T15241" t="str">
            <v>wngmlu</v>
          </cell>
          <cell r="AK15241" t="str">
            <v>Valid proof provided</v>
          </cell>
          <cell r="AN15241">
            <v>0</v>
          </cell>
        </row>
        <row r="15242">
          <cell r="T15242" t="str">
            <v>matyldk</v>
          </cell>
          <cell r="AK15242" t="str">
            <v>Case Not Resolved</v>
          </cell>
          <cell r="AN15242">
            <v>0</v>
          </cell>
        </row>
        <row r="15243">
          <cell r="T15243" t="str">
            <v>hashen</v>
          </cell>
          <cell r="AK15243" t="str">
            <v>Case Not Resolved</v>
          </cell>
          <cell r="AN15243">
            <v>0</v>
          </cell>
        </row>
        <row r="15244">
          <cell r="AK15244" t="str">
            <v>Case Not Resolved</v>
          </cell>
          <cell r="AN15244">
            <v>0</v>
          </cell>
        </row>
        <row r="15245">
          <cell r="AK15245" t="str">
            <v>2019 UVN Proof Provided</v>
          </cell>
          <cell r="AN15245">
            <v>0</v>
          </cell>
        </row>
        <row r="15246">
          <cell r="T15246" t="str">
            <v>wenzchen</v>
          </cell>
          <cell r="AK15246" t="str">
            <v>Not Available</v>
          </cell>
          <cell r="AN15246">
            <v>0</v>
          </cell>
        </row>
        <row r="15247">
          <cell r="AK15247" t="str">
            <v>Case Not Resolved</v>
          </cell>
          <cell r="AN15247">
            <v>0</v>
          </cell>
        </row>
        <row r="15248">
          <cell r="AK15248" t="str">
            <v>Case Not Resolved</v>
          </cell>
          <cell r="AN15248">
            <v>1</v>
          </cell>
        </row>
        <row r="15249">
          <cell r="T15249" t="str">
            <v>johnwals</v>
          </cell>
          <cell r="AK15249" t="str">
            <v>VAT Uploaded</v>
          </cell>
          <cell r="AN15249">
            <v>0</v>
          </cell>
        </row>
        <row r="15250">
          <cell r="T15250" t="str">
            <v>hashen</v>
          </cell>
          <cell r="AK15250" t="str">
            <v>Case Not Resolved</v>
          </cell>
          <cell r="AN15250">
            <v>0</v>
          </cell>
        </row>
        <row r="15251">
          <cell r="T15251" t="str">
            <v>johnwals</v>
          </cell>
          <cell r="AK15251" t="str">
            <v>Case Not Resolved</v>
          </cell>
          <cell r="AN15251">
            <v>0</v>
          </cell>
        </row>
        <row r="15252">
          <cell r="T15252" t="str">
            <v>johnwals</v>
          </cell>
          <cell r="AK15252" t="str">
            <v>Case Not Resolved</v>
          </cell>
          <cell r="AN15252">
            <v>0</v>
          </cell>
        </row>
        <row r="15253">
          <cell r="T15253" t="str">
            <v>johnwals</v>
          </cell>
          <cell r="AK15253" t="str">
            <v>2019 UVN No Proof or Rejected</v>
          </cell>
          <cell r="AN15253">
            <v>0</v>
          </cell>
        </row>
        <row r="15254">
          <cell r="T15254" t="str">
            <v>johnwals</v>
          </cell>
          <cell r="AK15254" t="str">
            <v>Case Not Resolved</v>
          </cell>
          <cell r="AN15254">
            <v>0</v>
          </cell>
        </row>
        <row r="15255">
          <cell r="T15255" t="str">
            <v>hashen</v>
          </cell>
          <cell r="AK15255" t="str">
            <v>Case Not Resolved</v>
          </cell>
          <cell r="AN15255">
            <v>0</v>
          </cell>
        </row>
        <row r="15256">
          <cell r="T15256" t="str">
            <v>cillianc</v>
          </cell>
          <cell r="AK15256" t="str">
            <v>2019 UVN No Proof or Rejected</v>
          </cell>
          <cell r="AN15256">
            <v>0</v>
          </cell>
        </row>
        <row r="15257">
          <cell r="T15257" t="str">
            <v>hashen</v>
          </cell>
          <cell r="AK15257" t="str">
            <v>Case Not Resolved</v>
          </cell>
          <cell r="AN15257">
            <v>0</v>
          </cell>
        </row>
        <row r="15258">
          <cell r="T15258" t="str">
            <v>johnwals</v>
          </cell>
          <cell r="AK15258" t="str">
            <v>Case Not Resolved</v>
          </cell>
          <cell r="AN15258">
            <v>0</v>
          </cell>
        </row>
        <row r="15259">
          <cell r="T15259" t="str">
            <v>yuxiam</v>
          </cell>
          <cell r="AK15259" t="str">
            <v>Case Not Resolved</v>
          </cell>
          <cell r="AN15259">
            <v>0</v>
          </cell>
        </row>
        <row r="15260">
          <cell r="T15260" t="str">
            <v>yuxiam</v>
          </cell>
          <cell r="AK15260" t="str">
            <v>Case Not Resolved</v>
          </cell>
          <cell r="AN15260">
            <v>0</v>
          </cell>
        </row>
        <row r="15261">
          <cell r="T15261" t="str">
            <v>johnwals</v>
          </cell>
          <cell r="AK15261" t="str">
            <v>VAT Uploaded</v>
          </cell>
          <cell r="AN15261">
            <v>0</v>
          </cell>
        </row>
        <row r="15262">
          <cell r="T15262" t="str">
            <v>sunhengy</v>
          </cell>
          <cell r="AK15262" t="str">
            <v>Not Available</v>
          </cell>
          <cell r="AN15262">
            <v>0</v>
          </cell>
        </row>
        <row r="15263">
          <cell r="AK15263" t="str">
            <v>Case Not Resolved</v>
          </cell>
          <cell r="AN15263">
            <v>1</v>
          </cell>
        </row>
        <row r="15264">
          <cell r="T15264" t="str">
            <v>qiweiyi</v>
          </cell>
          <cell r="AK15264" t="str">
            <v>Not Available</v>
          </cell>
          <cell r="AN15264">
            <v>0</v>
          </cell>
        </row>
        <row r="15265">
          <cell r="T15265" t="str">
            <v>choyi</v>
          </cell>
          <cell r="AK15265" t="str">
            <v>Not Available</v>
          </cell>
          <cell r="AN15265">
            <v>0</v>
          </cell>
        </row>
        <row r="15266">
          <cell r="T15266" t="str">
            <v>mbbravo</v>
          </cell>
          <cell r="AK15266" t="str">
            <v>2019 UVN Proof Provided</v>
          </cell>
          <cell r="AN15266">
            <v>0</v>
          </cell>
        </row>
        <row r="15267">
          <cell r="T15267" t="str">
            <v>hashen</v>
          </cell>
          <cell r="AK15267" t="str">
            <v>Case Not Resolved</v>
          </cell>
          <cell r="AN15267">
            <v>0</v>
          </cell>
        </row>
        <row r="15268">
          <cell r="T15268" t="str">
            <v>johnwals</v>
          </cell>
          <cell r="AK15268" t="str">
            <v>2019 UVN No Proof or Rejected</v>
          </cell>
          <cell r="AN15268">
            <v>0</v>
          </cell>
        </row>
        <row r="15269">
          <cell r="T15269" t="str">
            <v>johnwals</v>
          </cell>
          <cell r="AK15269" t="str">
            <v>2019 UVN No Proof or Rejected</v>
          </cell>
          <cell r="AN15269">
            <v>0</v>
          </cell>
        </row>
        <row r="15270">
          <cell r="T15270" t="str">
            <v>johnwals</v>
          </cell>
          <cell r="AK15270" t="str">
            <v>Case Not Resolved</v>
          </cell>
          <cell r="AN15270">
            <v>0</v>
          </cell>
        </row>
        <row r="15271">
          <cell r="T15271" t="str">
            <v>johnwals</v>
          </cell>
          <cell r="AK15271" t="str">
            <v>Case Not Resolved</v>
          </cell>
          <cell r="AN15271">
            <v>0</v>
          </cell>
        </row>
        <row r="15272">
          <cell r="T15272" t="str">
            <v>johnwals</v>
          </cell>
          <cell r="AK15272" t="str">
            <v>2019 UVN No Proof or Rejected</v>
          </cell>
          <cell r="AN15272">
            <v>0</v>
          </cell>
        </row>
        <row r="15273">
          <cell r="T15273" t="str">
            <v>johnwals</v>
          </cell>
          <cell r="AK15273" t="str">
            <v>Case Not Resolved</v>
          </cell>
          <cell r="AN15273">
            <v>0</v>
          </cell>
        </row>
        <row r="15274">
          <cell r="T15274" t="str">
            <v>mbbravo</v>
          </cell>
          <cell r="AK15274" t="str">
            <v>Other VAT Question</v>
          </cell>
          <cell r="AN15274">
            <v>0</v>
          </cell>
        </row>
        <row r="15275">
          <cell r="T15275" t="str">
            <v>hashen</v>
          </cell>
          <cell r="AK15275" t="str">
            <v>Case Not Resolved</v>
          </cell>
          <cell r="AN15275">
            <v>0</v>
          </cell>
        </row>
        <row r="15276">
          <cell r="T15276" t="str">
            <v>hashen</v>
          </cell>
          <cell r="AK15276" t="str">
            <v>Case Not Resolved</v>
          </cell>
          <cell r="AN15276">
            <v>0</v>
          </cell>
        </row>
        <row r="15277">
          <cell r="T15277" t="str">
            <v>yitingc</v>
          </cell>
          <cell r="AK15277" t="str">
            <v>Case Not Resolved</v>
          </cell>
          <cell r="AN15277">
            <v>0</v>
          </cell>
        </row>
        <row r="15278">
          <cell r="T15278" t="str">
            <v>chiahsl</v>
          </cell>
          <cell r="AK15278" t="str">
            <v>Case Not Resolved</v>
          </cell>
          <cell r="AN15278">
            <v>0</v>
          </cell>
        </row>
        <row r="15279">
          <cell r="T15279" t="str">
            <v>hashen</v>
          </cell>
          <cell r="AK15279" t="str">
            <v>VAT Uploaded</v>
          </cell>
          <cell r="AN15279">
            <v>0</v>
          </cell>
        </row>
        <row r="15280">
          <cell r="T15280" t="str">
            <v>yuxiam</v>
          </cell>
          <cell r="AK15280" t="str">
            <v>Case Not Resolved</v>
          </cell>
          <cell r="AN15280">
            <v>0</v>
          </cell>
        </row>
        <row r="15281">
          <cell r="T15281" t="str">
            <v>yuxiam</v>
          </cell>
          <cell r="AK15281" t="str">
            <v>Case Not Resolved</v>
          </cell>
          <cell r="AN15281">
            <v>0</v>
          </cell>
        </row>
        <row r="15282">
          <cell r="AK15282" t="str">
            <v>Case Not Resolved</v>
          </cell>
          <cell r="AN15282">
            <v>0</v>
          </cell>
        </row>
        <row r="15283">
          <cell r="T15283" t="str">
            <v>yumengya</v>
          </cell>
          <cell r="AK15283" t="str">
            <v>Not Available</v>
          </cell>
          <cell r="AN15283">
            <v>0</v>
          </cell>
        </row>
        <row r="15284">
          <cell r="T15284" t="str">
            <v>yumengya</v>
          </cell>
          <cell r="AK15284" t="str">
            <v>Other VAT Question</v>
          </cell>
          <cell r="AN15284">
            <v>0</v>
          </cell>
        </row>
        <row r="15285">
          <cell r="T15285" t="str">
            <v>lujang</v>
          </cell>
          <cell r="AK15285" t="str">
            <v>Not Available</v>
          </cell>
          <cell r="AN15285">
            <v>0</v>
          </cell>
        </row>
        <row r="15286">
          <cell r="T15286" t="str">
            <v>johnwals</v>
          </cell>
          <cell r="AK15286" t="str">
            <v>VAT Uploaded</v>
          </cell>
          <cell r="AN15286">
            <v>0</v>
          </cell>
        </row>
        <row r="15287">
          <cell r="T15287" t="str">
            <v>johnwals</v>
          </cell>
          <cell r="AK15287" t="str">
            <v>VAT Uploaded</v>
          </cell>
          <cell r="AN15287">
            <v>0</v>
          </cell>
        </row>
        <row r="15288">
          <cell r="T15288" t="str">
            <v>hashen</v>
          </cell>
          <cell r="AK15288" t="str">
            <v>Case Not Resolved</v>
          </cell>
          <cell r="AN15288">
            <v>0</v>
          </cell>
        </row>
        <row r="15289">
          <cell r="T15289" t="str">
            <v>hashen</v>
          </cell>
          <cell r="AK15289" t="str">
            <v>Case Not Resolved</v>
          </cell>
          <cell r="AN15289">
            <v>0</v>
          </cell>
        </row>
        <row r="15290">
          <cell r="T15290" t="str">
            <v>hashen</v>
          </cell>
          <cell r="AK15290" t="str">
            <v>Case Not Resolved</v>
          </cell>
          <cell r="AN15290">
            <v>0</v>
          </cell>
        </row>
        <row r="15291">
          <cell r="T15291" t="str">
            <v>hashen</v>
          </cell>
          <cell r="AK15291" t="str">
            <v>Case Not Resolved</v>
          </cell>
          <cell r="AN15291">
            <v>0</v>
          </cell>
        </row>
        <row r="15292">
          <cell r="T15292" t="str">
            <v>johnwals</v>
          </cell>
          <cell r="AK15292" t="str">
            <v>2019 UVN No Proof or Rejected</v>
          </cell>
          <cell r="AN15292">
            <v>0</v>
          </cell>
        </row>
        <row r="15293">
          <cell r="T15293" t="str">
            <v>johnwals</v>
          </cell>
          <cell r="AK15293" t="str">
            <v>Unresponsive Seller</v>
          </cell>
          <cell r="AN15293">
            <v>0</v>
          </cell>
        </row>
        <row r="15294">
          <cell r="T15294" t="str">
            <v>johnwals</v>
          </cell>
          <cell r="AK15294" t="str">
            <v>Unresponsive Seller</v>
          </cell>
          <cell r="AN15294">
            <v>0</v>
          </cell>
        </row>
        <row r="15295">
          <cell r="T15295" t="str">
            <v>johnwals</v>
          </cell>
          <cell r="AK15295" t="str">
            <v>Case Not Resolved</v>
          </cell>
          <cell r="AN15295">
            <v>0</v>
          </cell>
        </row>
        <row r="15296">
          <cell r="AK15296" t="str">
            <v>2019 UVN No Proof or Rejected</v>
          </cell>
          <cell r="AN15296">
            <v>0</v>
          </cell>
        </row>
        <row r="15297">
          <cell r="T15297" t="str">
            <v>johnwals</v>
          </cell>
          <cell r="AK15297" t="str">
            <v>2019 UVN No Proof or Rejected</v>
          </cell>
          <cell r="AN15297">
            <v>0</v>
          </cell>
        </row>
        <row r="15298">
          <cell r="T15298" t="str">
            <v>johnwals</v>
          </cell>
          <cell r="AK15298" t="str">
            <v>Case Not Resolved</v>
          </cell>
          <cell r="AN15298">
            <v>0</v>
          </cell>
        </row>
        <row r="15299">
          <cell r="T15299" t="str">
            <v>hashen</v>
          </cell>
          <cell r="AK15299" t="str">
            <v>Case Not Resolved</v>
          </cell>
          <cell r="AN15299">
            <v>0</v>
          </cell>
        </row>
        <row r="15300">
          <cell r="T15300" t="str">
            <v>liuwenyu</v>
          </cell>
          <cell r="AK15300" t="str">
            <v>Case Not Resolved</v>
          </cell>
          <cell r="AN15300">
            <v>1</v>
          </cell>
        </row>
        <row r="15301">
          <cell r="T15301" t="str">
            <v>ddanma</v>
          </cell>
          <cell r="AK15301" t="str">
            <v>Waiting for proof</v>
          </cell>
          <cell r="AN15301">
            <v>0</v>
          </cell>
        </row>
        <row r="15302">
          <cell r="T15302" t="str">
            <v>xiaogren</v>
          </cell>
          <cell r="AK15302" t="str">
            <v>Case Not Resolved</v>
          </cell>
          <cell r="AN15302">
            <v>0</v>
          </cell>
        </row>
        <row r="15303">
          <cell r="T15303" t="str">
            <v>wenzchen</v>
          </cell>
          <cell r="AK15303" t="str">
            <v>Not Available</v>
          </cell>
          <cell r="AN15303">
            <v>0</v>
          </cell>
        </row>
        <row r="15304">
          <cell r="T15304" t="str">
            <v>chiahsl</v>
          </cell>
          <cell r="AK15304" t="str">
            <v>Not Available</v>
          </cell>
          <cell r="AN15304">
            <v>0</v>
          </cell>
        </row>
        <row r="15305">
          <cell r="T15305" t="str">
            <v>wanjiali</v>
          </cell>
          <cell r="AK15305" t="str">
            <v>Other VAT Question</v>
          </cell>
          <cell r="AN15305">
            <v>0</v>
          </cell>
        </row>
        <row r="15306">
          <cell r="T15306" t="str">
            <v>johnwals</v>
          </cell>
          <cell r="AK15306" t="str">
            <v>VAT Uploaded</v>
          </cell>
          <cell r="AN15306">
            <v>0</v>
          </cell>
        </row>
        <row r="15307">
          <cell r="T15307" t="str">
            <v>johnwals</v>
          </cell>
          <cell r="AK15307" t="str">
            <v>VAT Uploaded</v>
          </cell>
          <cell r="AN15307">
            <v>0</v>
          </cell>
        </row>
        <row r="15308">
          <cell r="T15308" t="str">
            <v>hashen</v>
          </cell>
          <cell r="AK15308" t="str">
            <v>Case Not Resolved</v>
          </cell>
          <cell r="AN15308">
            <v>0</v>
          </cell>
        </row>
        <row r="15309">
          <cell r="T15309" t="str">
            <v>hashen</v>
          </cell>
          <cell r="AK15309" t="str">
            <v>Case Not Resolved</v>
          </cell>
          <cell r="AN15309">
            <v>0</v>
          </cell>
        </row>
        <row r="15310">
          <cell r="T15310" t="str">
            <v>johnwals</v>
          </cell>
          <cell r="AK15310" t="str">
            <v>Case Not Resolved</v>
          </cell>
          <cell r="AN15310">
            <v>0</v>
          </cell>
        </row>
        <row r="15311">
          <cell r="T15311" t="str">
            <v>johnwals</v>
          </cell>
          <cell r="AK15311" t="str">
            <v>Case Not Resolved</v>
          </cell>
          <cell r="AN15311">
            <v>0</v>
          </cell>
        </row>
        <row r="15312">
          <cell r="T15312" t="str">
            <v>johnwals</v>
          </cell>
          <cell r="AK15312" t="str">
            <v>2019 UVN No Proof or Rejected</v>
          </cell>
          <cell r="AN15312">
            <v>0</v>
          </cell>
        </row>
        <row r="15313">
          <cell r="T15313" t="str">
            <v>cillianc</v>
          </cell>
          <cell r="AK15313" t="str">
            <v>Waiting for proof</v>
          </cell>
          <cell r="AN15313">
            <v>4</v>
          </cell>
        </row>
        <row r="15314">
          <cell r="T15314" t="str">
            <v>johnwals</v>
          </cell>
          <cell r="AK15314" t="str">
            <v>Case Not Resolved</v>
          </cell>
          <cell r="AN15314">
            <v>0</v>
          </cell>
        </row>
        <row r="15315">
          <cell r="T15315" t="str">
            <v>hashen</v>
          </cell>
          <cell r="AK15315" t="str">
            <v>Case Not Resolved</v>
          </cell>
          <cell r="AN15315">
            <v>0</v>
          </cell>
        </row>
        <row r="15316">
          <cell r="T15316" t="str">
            <v>hashen</v>
          </cell>
          <cell r="AK15316" t="str">
            <v>VAT Uploaded</v>
          </cell>
          <cell r="AN15316">
            <v>0</v>
          </cell>
        </row>
        <row r="15317">
          <cell r="T15317" t="str">
            <v>yuxiam</v>
          </cell>
          <cell r="AK15317" t="str">
            <v>Case Not Resolved</v>
          </cell>
          <cell r="AN15317">
            <v>0</v>
          </cell>
        </row>
        <row r="15318">
          <cell r="T15318" t="str">
            <v>yuxiam</v>
          </cell>
          <cell r="AK15318" t="str">
            <v>Case Not Resolved</v>
          </cell>
          <cell r="AN15318">
            <v>0</v>
          </cell>
        </row>
        <row r="15319">
          <cell r="T15319" t="str">
            <v>chiahsl</v>
          </cell>
          <cell r="AK15319" t="str">
            <v>Case Not Resolved</v>
          </cell>
          <cell r="AN15319">
            <v>0</v>
          </cell>
        </row>
        <row r="15320">
          <cell r="T15320" t="str">
            <v>wanjiali</v>
          </cell>
          <cell r="AK15320" t="str">
            <v>Not Available</v>
          </cell>
          <cell r="AN15320">
            <v>0</v>
          </cell>
        </row>
        <row r="15321">
          <cell r="T15321" t="str">
            <v>chiahsl</v>
          </cell>
          <cell r="AK15321" t="str">
            <v>Not Available</v>
          </cell>
          <cell r="AN15321">
            <v>0</v>
          </cell>
        </row>
        <row r="15322">
          <cell r="T15322" t="str">
            <v>jinqin</v>
          </cell>
          <cell r="AK15322" t="str">
            <v>Not Available</v>
          </cell>
          <cell r="AN15322">
            <v>0</v>
          </cell>
        </row>
        <row r="15323">
          <cell r="T15323" t="str">
            <v>liuwenyu</v>
          </cell>
          <cell r="AK15323" t="str">
            <v>Not Available</v>
          </cell>
          <cell r="AN15323">
            <v>0</v>
          </cell>
        </row>
        <row r="15324">
          <cell r="AK15324" t="str">
            <v>Case Not Resolved</v>
          </cell>
          <cell r="AN15324">
            <v>0</v>
          </cell>
        </row>
        <row r="15325">
          <cell r="T15325" t="str">
            <v>mukimovt</v>
          </cell>
          <cell r="AK15325" t="str">
            <v>Other VAT Question</v>
          </cell>
          <cell r="AN15325">
            <v>0</v>
          </cell>
        </row>
        <row r="15326">
          <cell r="T15326" t="str">
            <v>johnwals</v>
          </cell>
          <cell r="AK15326" t="str">
            <v>2019 UVN Proof Provided</v>
          </cell>
          <cell r="AN15326">
            <v>0</v>
          </cell>
        </row>
        <row r="15327">
          <cell r="T15327" t="str">
            <v>johnwals</v>
          </cell>
          <cell r="AK15327" t="str">
            <v>Unresponsive Seller</v>
          </cell>
          <cell r="AN15327">
            <v>0</v>
          </cell>
        </row>
        <row r="15328">
          <cell r="T15328" t="str">
            <v>hashen</v>
          </cell>
          <cell r="AK15328" t="str">
            <v>Case Not Resolved</v>
          </cell>
          <cell r="AN15328">
            <v>0</v>
          </cell>
        </row>
        <row r="15329">
          <cell r="T15329" t="str">
            <v>johnwals</v>
          </cell>
          <cell r="AK15329" t="str">
            <v>Case Not Resolved</v>
          </cell>
          <cell r="AN15329">
            <v>0</v>
          </cell>
        </row>
        <row r="15330">
          <cell r="T15330" t="str">
            <v>wngmlu</v>
          </cell>
          <cell r="AK15330" t="str">
            <v>Case Not Resolved</v>
          </cell>
          <cell r="AN15330">
            <v>0</v>
          </cell>
        </row>
        <row r="15331">
          <cell r="T15331" t="str">
            <v>hashen</v>
          </cell>
          <cell r="AK15331" t="str">
            <v>Case Not Resolved</v>
          </cell>
          <cell r="AN15331">
            <v>0</v>
          </cell>
        </row>
        <row r="15332">
          <cell r="T15332" t="str">
            <v>yitingc</v>
          </cell>
          <cell r="AK15332" t="str">
            <v>Case Not Resolved</v>
          </cell>
          <cell r="AN15332">
            <v>0</v>
          </cell>
        </row>
        <row r="15333">
          <cell r="T15333" t="str">
            <v>yitingc</v>
          </cell>
          <cell r="AK15333" t="str">
            <v>Case Not Resolved</v>
          </cell>
          <cell r="AN15333">
            <v>0</v>
          </cell>
        </row>
        <row r="15334">
          <cell r="T15334" t="str">
            <v>yuxiam</v>
          </cell>
          <cell r="AK15334" t="str">
            <v>Case Not Resolved</v>
          </cell>
          <cell r="AN15334">
            <v>0</v>
          </cell>
        </row>
        <row r="15335">
          <cell r="T15335" t="str">
            <v>immatte</v>
          </cell>
          <cell r="AK15335" t="str">
            <v>Other - No Applicable Reason Code</v>
          </cell>
          <cell r="AN15335">
            <v>0</v>
          </cell>
        </row>
        <row r="15336">
          <cell r="T15336" t="str">
            <v>rabiv</v>
          </cell>
          <cell r="AK15336" t="str">
            <v>Waiting for proof</v>
          </cell>
          <cell r="AN15336">
            <v>0</v>
          </cell>
        </row>
        <row r="15337">
          <cell r="T15337" t="str">
            <v>liuwenyu</v>
          </cell>
          <cell r="AK15337" t="str">
            <v>Case Not Resolved</v>
          </cell>
          <cell r="AN15337">
            <v>0</v>
          </cell>
        </row>
        <row r="15338">
          <cell r="T15338" t="str">
            <v>yuntang</v>
          </cell>
          <cell r="AK15338" t="str">
            <v>Case Not Resolved</v>
          </cell>
          <cell r="AN15338">
            <v>0</v>
          </cell>
        </row>
        <row r="15339">
          <cell r="T15339" t="str">
            <v>choyi</v>
          </cell>
          <cell r="AK15339" t="str">
            <v>Not Available</v>
          </cell>
          <cell r="AN15339">
            <v>0</v>
          </cell>
        </row>
        <row r="15340">
          <cell r="T15340" t="str">
            <v>johnwals</v>
          </cell>
          <cell r="AK15340" t="str">
            <v>VAT Uploaded</v>
          </cell>
          <cell r="AN15340">
            <v>0</v>
          </cell>
        </row>
        <row r="15341">
          <cell r="AK15341" t="str">
            <v>2019 UVN Proof Provided</v>
          </cell>
          <cell r="AN15341">
            <v>0</v>
          </cell>
        </row>
        <row r="15342">
          <cell r="AK15342" t="str">
            <v>Case Not Resolved</v>
          </cell>
          <cell r="AN15342">
            <v>1</v>
          </cell>
        </row>
        <row r="15343">
          <cell r="T15343" t="str">
            <v>johnwals</v>
          </cell>
          <cell r="AK15343" t="str">
            <v>Case Not Resolved</v>
          </cell>
          <cell r="AN15343">
            <v>0</v>
          </cell>
        </row>
        <row r="15344">
          <cell r="T15344" t="str">
            <v>johnwals</v>
          </cell>
          <cell r="AK15344" t="str">
            <v>VISA / VISA Light Registered</v>
          </cell>
          <cell r="AN15344">
            <v>0</v>
          </cell>
        </row>
        <row r="15345">
          <cell r="T15345" t="str">
            <v>hashen</v>
          </cell>
          <cell r="AK15345" t="str">
            <v>Case Not Resolved</v>
          </cell>
          <cell r="AN15345">
            <v>0</v>
          </cell>
        </row>
        <row r="15346">
          <cell r="T15346" t="str">
            <v>johnwals</v>
          </cell>
          <cell r="AK15346" t="str">
            <v>Case Not Resolved</v>
          </cell>
          <cell r="AN15346">
            <v>0</v>
          </cell>
        </row>
        <row r="15347">
          <cell r="T15347" t="str">
            <v>corkeryr</v>
          </cell>
          <cell r="AK15347" t="str">
            <v>Unresponsive Seller</v>
          </cell>
          <cell r="AN15347">
            <v>0</v>
          </cell>
        </row>
        <row r="15348">
          <cell r="T15348" t="str">
            <v>yitingc</v>
          </cell>
          <cell r="AK15348" t="str">
            <v>Case Not Resolved</v>
          </cell>
          <cell r="AN15348">
            <v>0</v>
          </cell>
        </row>
        <row r="15349">
          <cell r="T15349" t="str">
            <v>yuxiam</v>
          </cell>
          <cell r="AK15349" t="str">
            <v>Case Not Resolved</v>
          </cell>
          <cell r="AN15349">
            <v>0</v>
          </cell>
        </row>
        <row r="15350">
          <cell r="T15350" t="str">
            <v>yitingc</v>
          </cell>
          <cell r="AK15350" t="str">
            <v>Case Not Resolved</v>
          </cell>
          <cell r="AN15350">
            <v>0</v>
          </cell>
        </row>
        <row r="15351">
          <cell r="T15351" t="str">
            <v>yuxiam</v>
          </cell>
          <cell r="AK15351" t="str">
            <v>Case Not Resolved</v>
          </cell>
          <cell r="AN15351">
            <v>0</v>
          </cell>
        </row>
        <row r="15352">
          <cell r="T15352" t="str">
            <v>yuxiam</v>
          </cell>
          <cell r="AK15352" t="str">
            <v>Case Not Resolved</v>
          </cell>
          <cell r="AN15352">
            <v>0</v>
          </cell>
        </row>
        <row r="15353">
          <cell r="AK15353" t="str">
            <v>Case Not Resolved</v>
          </cell>
          <cell r="AN15353">
            <v>0</v>
          </cell>
        </row>
        <row r="15354">
          <cell r="T15354" t="str">
            <v>lnjn</v>
          </cell>
          <cell r="AK15354" t="str">
            <v>Not Available</v>
          </cell>
          <cell r="AN15354">
            <v>0</v>
          </cell>
        </row>
        <row r="15355">
          <cell r="T15355" t="str">
            <v>johnwals</v>
          </cell>
          <cell r="AK15355" t="str">
            <v>VAT Uploaded</v>
          </cell>
          <cell r="AN15355">
            <v>0</v>
          </cell>
        </row>
        <row r="15356">
          <cell r="T15356" t="str">
            <v>lujang</v>
          </cell>
          <cell r="AK15356" t="str">
            <v>Not Available</v>
          </cell>
          <cell r="AN15356">
            <v>0</v>
          </cell>
        </row>
        <row r="15357">
          <cell r="AK15357" t="str">
            <v>2019 UVN No Proof or Rejected</v>
          </cell>
          <cell r="AN15357">
            <v>0</v>
          </cell>
        </row>
        <row r="15358">
          <cell r="T15358" t="str">
            <v>johnwals</v>
          </cell>
          <cell r="AK15358" t="str">
            <v>Case Not Resolved</v>
          </cell>
          <cell r="AN15358">
            <v>0</v>
          </cell>
        </row>
        <row r="15359">
          <cell r="T15359" t="str">
            <v>johnwals</v>
          </cell>
          <cell r="AK15359" t="str">
            <v>Case Not Resolved</v>
          </cell>
          <cell r="AN15359">
            <v>0</v>
          </cell>
        </row>
        <row r="15360">
          <cell r="T15360" t="str">
            <v>johnwals</v>
          </cell>
          <cell r="AK15360" t="str">
            <v>2019 UVN No Proof or Rejected</v>
          </cell>
          <cell r="AN15360">
            <v>0</v>
          </cell>
        </row>
        <row r="15361">
          <cell r="T15361" t="str">
            <v>johnwals</v>
          </cell>
          <cell r="AK15361" t="str">
            <v>Case Not Resolved</v>
          </cell>
          <cell r="AN15361">
            <v>0</v>
          </cell>
        </row>
        <row r="15362">
          <cell r="T15362" t="str">
            <v>johnwals</v>
          </cell>
          <cell r="AK15362" t="str">
            <v>Case Not Resolved</v>
          </cell>
          <cell r="AN15362">
            <v>0</v>
          </cell>
        </row>
        <row r="15363">
          <cell r="T15363" t="str">
            <v>amzcri</v>
          </cell>
          <cell r="AK15363" t="str">
            <v>VISA Light Interested</v>
          </cell>
          <cell r="AN15363">
            <v>0</v>
          </cell>
        </row>
        <row r="15364">
          <cell r="T15364" t="str">
            <v>hashen</v>
          </cell>
          <cell r="AK15364" t="str">
            <v>Case Not Resolved</v>
          </cell>
          <cell r="AN15364">
            <v>0</v>
          </cell>
        </row>
        <row r="15365">
          <cell r="T15365" t="str">
            <v>hashen</v>
          </cell>
          <cell r="AK15365" t="str">
            <v>Case Not Resolved</v>
          </cell>
          <cell r="AN15365">
            <v>0</v>
          </cell>
        </row>
        <row r="15366">
          <cell r="T15366" t="str">
            <v>lujang</v>
          </cell>
          <cell r="AK15366" t="str">
            <v>Case Not Resolved</v>
          </cell>
          <cell r="AN15366">
            <v>0</v>
          </cell>
        </row>
        <row r="15367">
          <cell r="T15367" t="str">
            <v>yitingc</v>
          </cell>
          <cell r="AK15367" t="str">
            <v>Case Not Resolved</v>
          </cell>
          <cell r="AN15367">
            <v>0</v>
          </cell>
        </row>
        <row r="15368">
          <cell r="T15368" t="str">
            <v>luyingao</v>
          </cell>
          <cell r="AK15368" t="str">
            <v>Case Not Resolved</v>
          </cell>
          <cell r="AN15368">
            <v>0</v>
          </cell>
        </row>
        <row r="15369">
          <cell r="T15369" t="str">
            <v>hashen</v>
          </cell>
          <cell r="AK15369" t="str">
            <v>Waiting for proof</v>
          </cell>
          <cell r="AN15369">
            <v>0</v>
          </cell>
        </row>
        <row r="15370">
          <cell r="AK15370" t="str">
            <v>Case Not Resolved</v>
          </cell>
          <cell r="AN15370">
            <v>1</v>
          </cell>
        </row>
        <row r="15371">
          <cell r="AK15371" t="str">
            <v>Case Not Resolved</v>
          </cell>
          <cell r="AN15371">
            <v>0</v>
          </cell>
        </row>
        <row r="15372">
          <cell r="T15372" t="str">
            <v>wenzchen</v>
          </cell>
          <cell r="AK15372" t="str">
            <v>Not Available</v>
          </cell>
          <cell r="AN15372">
            <v>0</v>
          </cell>
        </row>
        <row r="15373">
          <cell r="AK15373" t="str">
            <v>Case Not Resolved</v>
          </cell>
          <cell r="AN15373">
            <v>0</v>
          </cell>
        </row>
        <row r="15374">
          <cell r="T15374" t="str">
            <v>johnwals</v>
          </cell>
          <cell r="AK15374" t="str">
            <v>VAT Uploaded</v>
          </cell>
          <cell r="AN15374">
            <v>0</v>
          </cell>
        </row>
        <row r="15375">
          <cell r="T15375" t="str">
            <v>johnwals</v>
          </cell>
          <cell r="AK15375" t="str">
            <v>Case Not Resolved</v>
          </cell>
          <cell r="AN15375">
            <v>0</v>
          </cell>
        </row>
        <row r="15376">
          <cell r="T15376" t="str">
            <v>johnwals</v>
          </cell>
          <cell r="AK15376" t="str">
            <v>Case Not Resolved</v>
          </cell>
          <cell r="AN15376">
            <v>0</v>
          </cell>
        </row>
        <row r="15377">
          <cell r="T15377" t="str">
            <v>johnwals</v>
          </cell>
          <cell r="AK15377" t="str">
            <v>Unresponsive Seller</v>
          </cell>
          <cell r="AN15377">
            <v>0</v>
          </cell>
        </row>
        <row r="15378">
          <cell r="T15378" t="str">
            <v>hashen</v>
          </cell>
          <cell r="AK15378" t="str">
            <v>Case Not Resolved</v>
          </cell>
          <cell r="AN15378">
            <v>0</v>
          </cell>
        </row>
        <row r="15379">
          <cell r="T15379" t="str">
            <v>johnwals</v>
          </cell>
          <cell r="AK15379" t="str">
            <v>Case Not Resolved</v>
          </cell>
          <cell r="AN15379">
            <v>0</v>
          </cell>
        </row>
        <row r="15380">
          <cell r="T15380" t="str">
            <v>ddanma</v>
          </cell>
          <cell r="AK15380" t="str">
            <v>Case Not Resolved</v>
          </cell>
          <cell r="AN15380">
            <v>0</v>
          </cell>
        </row>
        <row r="15381">
          <cell r="T15381" t="str">
            <v>chiahsl</v>
          </cell>
          <cell r="AK15381" t="str">
            <v>Case Not Resolved</v>
          </cell>
          <cell r="AN15381">
            <v>0</v>
          </cell>
        </row>
        <row r="15382">
          <cell r="T15382" t="str">
            <v>yuxiam</v>
          </cell>
          <cell r="AK15382" t="str">
            <v>Case Not Resolved</v>
          </cell>
          <cell r="AN15382">
            <v>0</v>
          </cell>
        </row>
        <row r="15383">
          <cell r="T15383" t="str">
            <v>yitingc</v>
          </cell>
          <cell r="AK15383" t="str">
            <v>Case Not Resolved</v>
          </cell>
          <cell r="AN15383">
            <v>0</v>
          </cell>
        </row>
        <row r="15384">
          <cell r="T15384" t="str">
            <v>yumengya</v>
          </cell>
          <cell r="AK15384" t="str">
            <v>Not Available</v>
          </cell>
          <cell r="AN15384">
            <v>0</v>
          </cell>
        </row>
        <row r="15385">
          <cell r="T15385" t="str">
            <v>sunhengy</v>
          </cell>
          <cell r="AK15385" t="str">
            <v>Not Available</v>
          </cell>
          <cell r="AN15385">
            <v>0</v>
          </cell>
        </row>
        <row r="15386">
          <cell r="T15386" t="str">
            <v>yiluh</v>
          </cell>
          <cell r="AK15386" t="str">
            <v>Not Available</v>
          </cell>
          <cell r="AN15386">
            <v>0</v>
          </cell>
        </row>
        <row r="15387">
          <cell r="T15387" t="str">
            <v>ouyangl</v>
          </cell>
          <cell r="AK15387" t="str">
            <v>Not Available</v>
          </cell>
          <cell r="AN15387">
            <v>0</v>
          </cell>
        </row>
        <row r="15388">
          <cell r="T15388" t="str">
            <v>chiahsl</v>
          </cell>
          <cell r="AK15388" t="str">
            <v>Not Available</v>
          </cell>
          <cell r="AN15388">
            <v>0</v>
          </cell>
        </row>
        <row r="15389">
          <cell r="T15389" t="str">
            <v>wanjiali</v>
          </cell>
          <cell r="AK15389" t="str">
            <v>Not Available</v>
          </cell>
          <cell r="AN15389">
            <v>0</v>
          </cell>
        </row>
        <row r="15390">
          <cell r="T15390" t="str">
            <v>mbbravo</v>
          </cell>
          <cell r="AK15390" t="str">
            <v>2019 UVN Proof Provided</v>
          </cell>
          <cell r="AN15390">
            <v>0</v>
          </cell>
        </row>
        <row r="15391">
          <cell r="T15391" t="str">
            <v>mbbravo</v>
          </cell>
          <cell r="AK15391" t="str">
            <v>VAT Uploaded</v>
          </cell>
          <cell r="AN15391">
            <v>0</v>
          </cell>
        </row>
        <row r="15392">
          <cell r="T15392" t="str">
            <v>hashen</v>
          </cell>
          <cell r="AK15392" t="str">
            <v>Case Not Resolved</v>
          </cell>
          <cell r="AN15392">
            <v>0</v>
          </cell>
        </row>
        <row r="15393">
          <cell r="T15393" t="str">
            <v>johnwals</v>
          </cell>
          <cell r="AK15393" t="str">
            <v>VAT Uploaded</v>
          </cell>
          <cell r="AN15393">
            <v>0</v>
          </cell>
        </row>
        <row r="15394">
          <cell r="T15394" t="str">
            <v>johnwals</v>
          </cell>
          <cell r="AK15394" t="str">
            <v>2019 UVN Proof Provided</v>
          </cell>
          <cell r="AN15394">
            <v>0</v>
          </cell>
        </row>
        <row r="15395">
          <cell r="T15395" t="str">
            <v>rabiv</v>
          </cell>
          <cell r="AK15395" t="str">
            <v>Other - No Applicable Reason Code</v>
          </cell>
          <cell r="AN15395">
            <v>0</v>
          </cell>
        </row>
        <row r="15396">
          <cell r="T15396" t="str">
            <v>johnwals</v>
          </cell>
          <cell r="AK15396" t="str">
            <v>Case Not Resolved</v>
          </cell>
          <cell r="AN15396">
            <v>0</v>
          </cell>
        </row>
        <row r="15397">
          <cell r="T15397" t="str">
            <v>johnwals</v>
          </cell>
          <cell r="AK15397" t="str">
            <v>Case Not Resolved</v>
          </cell>
          <cell r="AN15397">
            <v>0</v>
          </cell>
        </row>
        <row r="15398">
          <cell r="T15398" t="str">
            <v>johnwals</v>
          </cell>
          <cell r="AK15398" t="str">
            <v>2019 UVN No Proof or Rejected</v>
          </cell>
          <cell r="AN15398">
            <v>0</v>
          </cell>
        </row>
        <row r="15399">
          <cell r="T15399" t="str">
            <v>johnwals</v>
          </cell>
          <cell r="AK15399" t="str">
            <v>Case Not Resolved</v>
          </cell>
          <cell r="AN15399">
            <v>0</v>
          </cell>
        </row>
        <row r="15400">
          <cell r="T15400" t="str">
            <v>johnwals</v>
          </cell>
          <cell r="AK15400" t="str">
            <v>Case Not Resolved</v>
          </cell>
          <cell r="AN15400">
            <v>0</v>
          </cell>
        </row>
        <row r="15401">
          <cell r="T15401" t="str">
            <v>ninagian</v>
          </cell>
          <cell r="AK15401" t="str">
            <v>Other VAT Question</v>
          </cell>
          <cell r="AN15401">
            <v>0</v>
          </cell>
        </row>
        <row r="15402">
          <cell r="T15402" t="str">
            <v>hashen</v>
          </cell>
          <cell r="AK15402" t="str">
            <v>Case Not Resolved</v>
          </cell>
          <cell r="AN15402">
            <v>0</v>
          </cell>
        </row>
        <row r="15403">
          <cell r="T15403" t="str">
            <v>hashen</v>
          </cell>
          <cell r="AK15403" t="str">
            <v>Case Not Resolved</v>
          </cell>
          <cell r="AN15403">
            <v>0</v>
          </cell>
        </row>
        <row r="15404">
          <cell r="T15404" t="str">
            <v>yuxiam</v>
          </cell>
          <cell r="AK15404" t="str">
            <v>Case Not Resolved</v>
          </cell>
          <cell r="AN15404">
            <v>0</v>
          </cell>
        </row>
        <row r="15405">
          <cell r="T15405" t="str">
            <v>wngmlu</v>
          </cell>
          <cell r="AK15405" t="str">
            <v>Case Not Resolved</v>
          </cell>
          <cell r="AN15405">
            <v>0</v>
          </cell>
        </row>
        <row r="15406">
          <cell r="T15406" t="str">
            <v>hashen</v>
          </cell>
          <cell r="AK15406" t="str">
            <v>Case Not Resolved</v>
          </cell>
          <cell r="AN15406">
            <v>0</v>
          </cell>
        </row>
        <row r="15407">
          <cell r="T15407" t="str">
            <v>yitingc</v>
          </cell>
          <cell r="AK15407" t="str">
            <v>Case Not Resolved</v>
          </cell>
          <cell r="AN15407">
            <v>0</v>
          </cell>
        </row>
        <row r="15408">
          <cell r="T15408" t="str">
            <v>wingkwal</v>
          </cell>
          <cell r="AK15408" t="str">
            <v>Case Not Resolved</v>
          </cell>
          <cell r="AN15408">
            <v>0</v>
          </cell>
        </row>
        <row r="15409">
          <cell r="T15409" t="str">
            <v>immatte</v>
          </cell>
          <cell r="AK15409" t="str">
            <v>Other - No Applicable Reason Code</v>
          </cell>
          <cell r="AN15409">
            <v>0</v>
          </cell>
        </row>
        <row r="15410">
          <cell r="T15410" t="str">
            <v>yuxiam</v>
          </cell>
          <cell r="AK15410" t="str">
            <v>Case Not Resolved</v>
          </cell>
          <cell r="AN15410">
            <v>0</v>
          </cell>
        </row>
        <row r="15411">
          <cell r="T15411" t="str">
            <v>hashen</v>
          </cell>
          <cell r="AK15411" t="str">
            <v>Case Not Resolved</v>
          </cell>
          <cell r="AN15411">
            <v>0</v>
          </cell>
        </row>
        <row r="15412">
          <cell r="T15412" t="str">
            <v>luyingao</v>
          </cell>
          <cell r="AK15412" t="str">
            <v>Case Not Resolved</v>
          </cell>
          <cell r="AN15412">
            <v>0</v>
          </cell>
        </row>
        <row r="15413">
          <cell r="T15413" t="str">
            <v>yuxiam</v>
          </cell>
          <cell r="AK15413" t="str">
            <v>Case Not Resolved</v>
          </cell>
          <cell r="AN15413">
            <v>0</v>
          </cell>
        </row>
        <row r="15414">
          <cell r="T15414" t="str">
            <v>yitingc</v>
          </cell>
          <cell r="AK15414" t="str">
            <v>Case Not Resolved</v>
          </cell>
          <cell r="AN15414">
            <v>0</v>
          </cell>
        </row>
        <row r="15415">
          <cell r="T15415" t="str">
            <v>lujang</v>
          </cell>
          <cell r="AK15415" t="str">
            <v>Not Available</v>
          </cell>
          <cell r="AN15415">
            <v>0</v>
          </cell>
        </row>
        <row r="15416">
          <cell r="T15416" t="str">
            <v>lnjn</v>
          </cell>
          <cell r="AK15416" t="str">
            <v>Not Available</v>
          </cell>
          <cell r="AN15416">
            <v>0</v>
          </cell>
        </row>
        <row r="15417">
          <cell r="T15417" t="str">
            <v>corkeryr</v>
          </cell>
          <cell r="AK15417" t="str">
            <v>VAT Uploaded</v>
          </cell>
          <cell r="AN15417">
            <v>0</v>
          </cell>
        </row>
        <row r="15418">
          <cell r="T15418" t="str">
            <v>chenhaiw</v>
          </cell>
          <cell r="AK15418" t="str">
            <v>Not Available</v>
          </cell>
          <cell r="AN15418">
            <v>0</v>
          </cell>
        </row>
        <row r="15419">
          <cell r="T15419" t="str">
            <v>wngmlu</v>
          </cell>
          <cell r="AK15419" t="str">
            <v>Not Available</v>
          </cell>
          <cell r="AN15419">
            <v>0</v>
          </cell>
        </row>
        <row r="15420">
          <cell r="T15420" t="str">
            <v>hashen</v>
          </cell>
          <cell r="AK15420" t="str">
            <v>Case Not Resolved</v>
          </cell>
          <cell r="AN15420">
            <v>0</v>
          </cell>
        </row>
        <row r="15421">
          <cell r="T15421" t="str">
            <v>mukimovt</v>
          </cell>
          <cell r="AK15421" t="str">
            <v>VAT Uploaded</v>
          </cell>
          <cell r="AN15421">
            <v>0</v>
          </cell>
        </row>
        <row r="15422">
          <cell r="T15422" t="str">
            <v>johnwals</v>
          </cell>
          <cell r="AK15422" t="str">
            <v>Case Not Resolved</v>
          </cell>
          <cell r="AN15422">
            <v>0</v>
          </cell>
        </row>
        <row r="15423">
          <cell r="T15423" t="str">
            <v>johnwals</v>
          </cell>
          <cell r="AK15423" t="str">
            <v>2019 UVN No Proof or Rejected</v>
          </cell>
          <cell r="AN15423">
            <v>0</v>
          </cell>
        </row>
        <row r="15424">
          <cell r="T15424" t="str">
            <v>rabiv</v>
          </cell>
          <cell r="AK15424" t="str">
            <v>Waiting for proof</v>
          </cell>
          <cell r="AN15424">
            <v>0</v>
          </cell>
        </row>
        <row r="15425">
          <cell r="T15425" t="str">
            <v>mbbravo</v>
          </cell>
          <cell r="AK15425" t="str">
            <v>2019 UVN No Proof or Rejected</v>
          </cell>
          <cell r="AN15425">
            <v>0</v>
          </cell>
        </row>
        <row r="15426">
          <cell r="T15426" t="str">
            <v>hashen</v>
          </cell>
          <cell r="AK15426" t="str">
            <v>Case Not Resolved</v>
          </cell>
          <cell r="AN15426">
            <v>0</v>
          </cell>
        </row>
        <row r="15427">
          <cell r="T15427" t="str">
            <v>immatte</v>
          </cell>
          <cell r="AK15427" t="str">
            <v>Other - No Applicable Reason Code</v>
          </cell>
          <cell r="AN15427">
            <v>0</v>
          </cell>
        </row>
        <row r="15428">
          <cell r="T15428" t="str">
            <v>mukimovt</v>
          </cell>
          <cell r="AK15428" t="str">
            <v>Waiting for proof</v>
          </cell>
          <cell r="AN15428">
            <v>0</v>
          </cell>
        </row>
        <row r="15429">
          <cell r="T15429" t="str">
            <v>zhizha</v>
          </cell>
          <cell r="AK15429" t="str">
            <v>Case Not Resolved</v>
          </cell>
          <cell r="AN15429">
            <v>0</v>
          </cell>
        </row>
        <row r="15430">
          <cell r="T15430" t="str">
            <v>yitingc</v>
          </cell>
          <cell r="AK15430" t="str">
            <v>Case Not Resolved</v>
          </cell>
          <cell r="AN15430">
            <v>0</v>
          </cell>
        </row>
        <row r="15431">
          <cell r="T15431" t="str">
            <v>yuxiam</v>
          </cell>
          <cell r="AK15431" t="str">
            <v>Case Not Resolved</v>
          </cell>
          <cell r="AN15431">
            <v>0</v>
          </cell>
        </row>
        <row r="15432">
          <cell r="T15432" t="str">
            <v>johnwals</v>
          </cell>
          <cell r="AK15432" t="str">
            <v>Case Not Resolved</v>
          </cell>
          <cell r="AN15432">
            <v>0</v>
          </cell>
        </row>
        <row r="15433">
          <cell r="T15433" t="str">
            <v>hashen</v>
          </cell>
          <cell r="AK15433" t="str">
            <v>Case Not Resolved</v>
          </cell>
          <cell r="AN15433">
            <v>0</v>
          </cell>
        </row>
        <row r="15434">
          <cell r="T15434" t="str">
            <v>myilun</v>
          </cell>
          <cell r="AK15434" t="str">
            <v>Not Available</v>
          </cell>
          <cell r="AN15434">
            <v>0</v>
          </cell>
        </row>
        <row r="15435">
          <cell r="T15435" t="str">
            <v>lnjn</v>
          </cell>
          <cell r="AK15435" t="str">
            <v>Not Available</v>
          </cell>
          <cell r="AN15435">
            <v>0</v>
          </cell>
        </row>
        <row r="15436">
          <cell r="T15436" t="str">
            <v>lnjn</v>
          </cell>
          <cell r="AK15436" t="str">
            <v>Not Available</v>
          </cell>
          <cell r="AN15436">
            <v>0</v>
          </cell>
        </row>
        <row r="15437">
          <cell r="T15437" t="str">
            <v>wanjiali</v>
          </cell>
          <cell r="AK15437" t="str">
            <v>Not Available</v>
          </cell>
          <cell r="AN15437">
            <v>0</v>
          </cell>
        </row>
        <row r="15438">
          <cell r="T15438" t="str">
            <v>johnwals</v>
          </cell>
          <cell r="AK15438" t="str">
            <v>VAT Uploaded</v>
          </cell>
          <cell r="AN15438">
            <v>0</v>
          </cell>
        </row>
        <row r="15439">
          <cell r="T15439" t="str">
            <v>mbbravo</v>
          </cell>
          <cell r="AK15439" t="str">
            <v>2019 UVN No Proof or Rejected</v>
          </cell>
          <cell r="AN15439">
            <v>0</v>
          </cell>
        </row>
        <row r="15440">
          <cell r="T15440" t="str">
            <v>johnwals</v>
          </cell>
          <cell r="AK15440" t="str">
            <v>Case Not Resolved</v>
          </cell>
          <cell r="AN15440">
            <v>0</v>
          </cell>
        </row>
        <row r="15441">
          <cell r="T15441" t="str">
            <v>hashen</v>
          </cell>
          <cell r="AK15441" t="str">
            <v>Case Not Resolved</v>
          </cell>
          <cell r="AN15441">
            <v>0</v>
          </cell>
        </row>
        <row r="15442">
          <cell r="T15442" t="str">
            <v>johnwals</v>
          </cell>
          <cell r="AK15442" t="str">
            <v>Unresponsive Seller</v>
          </cell>
          <cell r="AN15442">
            <v>0</v>
          </cell>
        </row>
        <row r="15443">
          <cell r="T15443" t="str">
            <v>ninagian</v>
          </cell>
          <cell r="AK15443" t="str">
            <v>Other VAT Question</v>
          </cell>
          <cell r="AN15443">
            <v>0</v>
          </cell>
        </row>
        <row r="15444">
          <cell r="T15444" t="str">
            <v>mbbravo</v>
          </cell>
          <cell r="AK15444" t="str">
            <v>2019 UVN No Proof or Rejected</v>
          </cell>
          <cell r="AN15444">
            <v>0</v>
          </cell>
        </row>
        <row r="15445">
          <cell r="T15445" t="str">
            <v>wazhao</v>
          </cell>
          <cell r="AK15445" t="str">
            <v>Case Not Resolved</v>
          </cell>
          <cell r="AN15445">
            <v>0</v>
          </cell>
        </row>
        <row r="15446">
          <cell r="T15446" t="str">
            <v>wngmlu</v>
          </cell>
          <cell r="AK15446" t="str">
            <v>Waiting for proof</v>
          </cell>
          <cell r="AN15446">
            <v>0</v>
          </cell>
        </row>
        <row r="15447">
          <cell r="T15447" t="str">
            <v>yitingc</v>
          </cell>
          <cell r="AK15447" t="str">
            <v>Case Not Resolved</v>
          </cell>
          <cell r="AN15447">
            <v>0</v>
          </cell>
        </row>
        <row r="15448">
          <cell r="T15448" t="str">
            <v>hashen</v>
          </cell>
          <cell r="AK15448" t="str">
            <v>Case Not Resolved</v>
          </cell>
          <cell r="AN15448">
            <v>0</v>
          </cell>
        </row>
        <row r="15449">
          <cell r="T15449" t="str">
            <v>zhaoyua</v>
          </cell>
          <cell r="AK15449" t="str">
            <v>Not Available</v>
          </cell>
          <cell r="AN15449">
            <v>0</v>
          </cell>
        </row>
        <row r="15450">
          <cell r="AK15450" t="str">
            <v>Case Not Resolved</v>
          </cell>
          <cell r="AN15450">
            <v>1</v>
          </cell>
        </row>
        <row r="15451">
          <cell r="T15451" t="str">
            <v>mbbravo</v>
          </cell>
          <cell r="AK15451" t="str">
            <v>2019 UVN No Proof or Rejected</v>
          </cell>
          <cell r="AN15451">
            <v>0</v>
          </cell>
        </row>
        <row r="15452">
          <cell r="T15452" t="str">
            <v>johnwals</v>
          </cell>
          <cell r="AK15452" t="str">
            <v>Waiting for proof</v>
          </cell>
          <cell r="AN15452">
            <v>0</v>
          </cell>
        </row>
        <row r="15453">
          <cell r="T15453" t="str">
            <v>johnwals</v>
          </cell>
          <cell r="AK15453" t="str">
            <v>Case Not Resolved</v>
          </cell>
          <cell r="AN15453">
            <v>0</v>
          </cell>
        </row>
        <row r="15454">
          <cell r="T15454" t="str">
            <v>johnwals</v>
          </cell>
          <cell r="AK15454" t="str">
            <v>Case Not Resolved</v>
          </cell>
          <cell r="AN15454">
            <v>0</v>
          </cell>
        </row>
        <row r="15455">
          <cell r="T15455" t="str">
            <v>yitingc</v>
          </cell>
          <cell r="AK15455" t="str">
            <v>Case Not Resolved</v>
          </cell>
          <cell r="AN15455">
            <v>0</v>
          </cell>
        </row>
        <row r="15456">
          <cell r="T15456" t="str">
            <v>zhizha</v>
          </cell>
          <cell r="AK15456" t="str">
            <v>Case Not Resolved</v>
          </cell>
          <cell r="AN15456">
            <v>0</v>
          </cell>
        </row>
        <row r="15457">
          <cell r="T15457" t="str">
            <v>yitingc</v>
          </cell>
          <cell r="AK15457" t="str">
            <v>Case Not Resolved</v>
          </cell>
          <cell r="AN15457">
            <v>0</v>
          </cell>
        </row>
        <row r="15458">
          <cell r="T15458" t="str">
            <v>zhizha</v>
          </cell>
          <cell r="AK15458" t="str">
            <v>Case Not Resolved</v>
          </cell>
          <cell r="AN15458">
            <v>0</v>
          </cell>
        </row>
        <row r="15459">
          <cell r="T15459" t="str">
            <v>yunxiz</v>
          </cell>
          <cell r="AK15459" t="str">
            <v>Case Not Resolved</v>
          </cell>
          <cell r="AN15459">
            <v>0</v>
          </cell>
        </row>
        <row r="15460">
          <cell r="T15460" t="str">
            <v>hashen</v>
          </cell>
          <cell r="AK15460" t="str">
            <v>Waiting for proof</v>
          </cell>
          <cell r="AN15460">
            <v>0</v>
          </cell>
        </row>
        <row r="15461">
          <cell r="AK15461" t="str">
            <v>Case Not Resolved</v>
          </cell>
          <cell r="AN15461">
            <v>1</v>
          </cell>
        </row>
        <row r="15462">
          <cell r="T15462" t="str">
            <v>wanjiali</v>
          </cell>
          <cell r="AK15462" t="str">
            <v>Not Available</v>
          </cell>
          <cell r="AN15462">
            <v>0</v>
          </cell>
        </row>
        <row r="15463">
          <cell r="T15463" t="str">
            <v>choyi</v>
          </cell>
          <cell r="AK15463" t="str">
            <v>Not Available</v>
          </cell>
          <cell r="AN15463">
            <v>0</v>
          </cell>
        </row>
        <row r="15464">
          <cell r="T15464" t="str">
            <v>yuxiam</v>
          </cell>
          <cell r="AK15464" t="str">
            <v>Not Available</v>
          </cell>
          <cell r="AN15464">
            <v>0</v>
          </cell>
        </row>
        <row r="15465">
          <cell r="T15465" t="str">
            <v>ouyangl</v>
          </cell>
          <cell r="AK15465" t="str">
            <v>Not Available</v>
          </cell>
          <cell r="AN15465">
            <v>0</v>
          </cell>
        </row>
        <row r="15466">
          <cell r="T15466" t="str">
            <v>lnjn</v>
          </cell>
          <cell r="AK15466" t="str">
            <v>Not Available</v>
          </cell>
          <cell r="AN15466">
            <v>0</v>
          </cell>
        </row>
        <row r="15467">
          <cell r="T15467" t="str">
            <v>johnwals</v>
          </cell>
          <cell r="AK15467" t="str">
            <v>2019 UVN Proof Provided</v>
          </cell>
          <cell r="AN15467">
            <v>1</v>
          </cell>
        </row>
        <row r="15468">
          <cell r="T15468" t="str">
            <v>johnwals</v>
          </cell>
          <cell r="AK15468" t="str">
            <v>VAT Uploaded</v>
          </cell>
          <cell r="AN15468">
            <v>0</v>
          </cell>
        </row>
        <row r="15469">
          <cell r="T15469" t="str">
            <v>corkeryr</v>
          </cell>
          <cell r="AK15469" t="str">
            <v>Case Not Resolved</v>
          </cell>
          <cell r="AN15469">
            <v>1</v>
          </cell>
        </row>
        <row r="15470">
          <cell r="T15470" t="str">
            <v>johnwals</v>
          </cell>
          <cell r="AK15470" t="str">
            <v>Case Not Resolved</v>
          </cell>
          <cell r="AN15470">
            <v>0</v>
          </cell>
        </row>
        <row r="15471">
          <cell r="T15471" t="str">
            <v>corkeryr</v>
          </cell>
          <cell r="AK15471" t="str">
            <v>Waiting for proof</v>
          </cell>
          <cell r="AN15471">
            <v>0</v>
          </cell>
        </row>
        <row r="15472">
          <cell r="T15472" t="str">
            <v>soriniss</v>
          </cell>
          <cell r="AK15472" t="str">
            <v>VAT Uploaded</v>
          </cell>
          <cell r="AN15472">
            <v>0</v>
          </cell>
        </row>
        <row r="15473">
          <cell r="T15473" t="str">
            <v>hashen</v>
          </cell>
          <cell r="AK15473" t="str">
            <v>Case Not Resolved</v>
          </cell>
          <cell r="AN15473">
            <v>0</v>
          </cell>
        </row>
        <row r="15474">
          <cell r="T15474" t="str">
            <v>johnwals</v>
          </cell>
          <cell r="AK15474" t="str">
            <v>Case Not Resolved</v>
          </cell>
          <cell r="AN15474">
            <v>0</v>
          </cell>
        </row>
        <row r="15475">
          <cell r="T15475" t="str">
            <v>johnwals</v>
          </cell>
          <cell r="AK15475" t="str">
            <v>Waiting for proof</v>
          </cell>
          <cell r="AN15475">
            <v>0</v>
          </cell>
        </row>
        <row r="15476">
          <cell r="T15476" t="str">
            <v>yitingc</v>
          </cell>
          <cell r="AK15476" t="str">
            <v>Case Not Resolved</v>
          </cell>
          <cell r="AN15476">
            <v>0</v>
          </cell>
        </row>
        <row r="15477">
          <cell r="T15477" t="str">
            <v>lisiqun</v>
          </cell>
          <cell r="AK15477" t="str">
            <v>Case Not Resolved</v>
          </cell>
          <cell r="AN15477">
            <v>0</v>
          </cell>
        </row>
        <row r="15478">
          <cell r="T15478" t="str">
            <v>yuxiam</v>
          </cell>
          <cell r="AK15478" t="str">
            <v>Case Not Resolved</v>
          </cell>
          <cell r="AN15478">
            <v>0</v>
          </cell>
        </row>
        <row r="15479">
          <cell r="T15479" t="str">
            <v>hashen</v>
          </cell>
          <cell r="AK15479" t="str">
            <v>VAT Uploaded</v>
          </cell>
          <cell r="AN15479">
            <v>0</v>
          </cell>
        </row>
        <row r="15480">
          <cell r="T15480" t="str">
            <v>liuwenyu</v>
          </cell>
          <cell r="AK15480" t="str">
            <v>Not Available</v>
          </cell>
          <cell r="AN15480">
            <v>0</v>
          </cell>
        </row>
        <row r="15481">
          <cell r="T15481" t="str">
            <v>choyi</v>
          </cell>
          <cell r="AK15481" t="str">
            <v>Not Available</v>
          </cell>
          <cell r="AN15481">
            <v>0</v>
          </cell>
        </row>
        <row r="15482">
          <cell r="T15482" t="str">
            <v>ouyangl</v>
          </cell>
          <cell r="AK15482" t="str">
            <v>Not Available</v>
          </cell>
          <cell r="AN15482">
            <v>0</v>
          </cell>
        </row>
        <row r="15483">
          <cell r="T15483" t="str">
            <v>lujang</v>
          </cell>
          <cell r="AK15483" t="str">
            <v>Not Available</v>
          </cell>
          <cell r="AN15483">
            <v>0</v>
          </cell>
        </row>
        <row r="15484">
          <cell r="T15484" t="str">
            <v>hashen</v>
          </cell>
          <cell r="AK15484" t="str">
            <v>Case Not Resolved</v>
          </cell>
          <cell r="AN15484">
            <v>0</v>
          </cell>
        </row>
        <row r="15485">
          <cell r="T15485" t="str">
            <v>ninagian</v>
          </cell>
          <cell r="AK15485" t="str">
            <v>Other VAT Question</v>
          </cell>
          <cell r="AN15485">
            <v>0</v>
          </cell>
        </row>
        <row r="15486">
          <cell r="T15486" t="str">
            <v>yitingc</v>
          </cell>
          <cell r="AK15486" t="str">
            <v>Case Not Resolved</v>
          </cell>
          <cell r="AN15486">
            <v>0</v>
          </cell>
        </row>
        <row r="15487">
          <cell r="T15487" t="str">
            <v>yitingc</v>
          </cell>
          <cell r="AK15487" t="str">
            <v>Case Not Resolved</v>
          </cell>
          <cell r="AN15487">
            <v>0</v>
          </cell>
        </row>
        <row r="15488">
          <cell r="T15488" t="str">
            <v>soriniss</v>
          </cell>
          <cell r="AK15488" t="str">
            <v>Other VAT Question</v>
          </cell>
          <cell r="AN15488">
            <v>0</v>
          </cell>
        </row>
        <row r="15489">
          <cell r="T15489" t="str">
            <v>mbbravo</v>
          </cell>
          <cell r="AK15489" t="str">
            <v>Unresponsive Seller</v>
          </cell>
          <cell r="AN15489">
            <v>0</v>
          </cell>
        </row>
        <row r="15490">
          <cell r="T15490" t="str">
            <v>yuxiam</v>
          </cell>
          <cell r="AK15490" t="str">
            <v>Case Not Resolved</v>
          </cell>
          <cell r="AN15490">
            <v>0</v>
          </cell>
        </row>
        <row r="15491">
          <cell r="T15491" t="str">
            <v>yuxiam</v>
          </cell>
          <cell r="AK15491" t="str">
            <v>Case Not Resolved</v>
          </cell>
          <cell r="AN15491">
            <v>0</v>
          </cell>
        </row>
        <row r="15492">
          <cell r="AK15492" t="str">
            <v>Case Not Resolved</v>
          </cell>
          <cell r="AN15492">
            <v>0</v>
          </cell>
        </row>
        <row r="15493">
          <cell r="T15493" t="str">
            <v>chiahsl</v>
          </cell>
          <cell r="AK15493" t="str">
            <v>Not Available</v>
          </cell>
          <cell r="AN15493">
            <v>0</v>
          </cell>
        </row>
        <row r="15494">
          <cell r="T15494" t="str">
            <v>liuwenyu</v>
          </cell>
          <cell r="AK15494" t="str">
            <v>Not Available</v>
          </cell>
          <cell r="AN15494">
            <v>0</v>
          </cell>
        </row>
        <row r="15495">
          <cell r="T15495" t="str">
            <v>johnwals</v>
          </cell>
          <cell r="AK15495" t="str">
            <v>VAT Uploaded</v>
          </cell>
          <cell r="AN15495">
            <v>0</v>
          </cell>
        </row>
        <row r="15496">
          <cell r="T15496" t="str">
            <v>hashen</v>
          </cell>
          <cell r="AK15496" t="str">
            <v>Case Not Resolved</v>
          </cell>
          <cell r="AN15496">
            <v>0</v>
          </cell>
        </row>
        <row r="15497">
          <cell r="T15497" t="str">
            <v>johnwals</v>
          </cell>
          <cell r="AK15497" t="str">
            <v>2019 UVN No Proof or Rejected</v>
          </cell>
          <cell r="AN15497">
            <v>0</v>
          </cell>
        </row>
        <row r="15498">
          <cell r="T15498" t="str">
            <v>mukimovt</v>
          </cell>
          <cell r="AK15498" t="str">
            <v>Other VAT Question</v>
          </cell>
          <cell r="AN15498">
            <v>0</v>
          </cell>
        </row>
        <row r="15499">
          <cell r="T15499" t="str">
            <v>johnwals</v>
          </cell>
          <cell r="AK15499" t="str">
            <v>2019 UVN No Proof or Rejected</v>
          </cell>
          <cell r="AN15499">
            <v>0</v>
          </cell>
        </row>
        <row r="15500">
          <cell r="T15500" t="str">
            <v>johnwals</v>
          </cell>
          <cell r="AK15500" t="str">
            <v>Case Not Resolved</v>
          </cell>
          <cell r="AN15500">
            <v>0</v>
          </cell>
        </row>
        <row r="15501">
          <cell r="T15501" t="str">
            <v>johnwals</v>
          </cell>
          <cell r="AK15501" t="str">
            <v>Case Not Resolved</v>
          </cell>
          <cell r="AN15501">
            <v>0</v>
          </cell>
        </row>
        <row r="15502">
          <cell r="T15502" t="str">
            <v>johnwals</v>
          </cell>
          <cell r="AK15502" t="str">
            <v>Case Not Resolved</v>
          </cell>
          <cell r="AN15502">
            <v>0</v>
          </cell>
        </row>
        <row r="15503">
          <cell r="T15503" t="str">
            <v>hashen</v>
          </cell>
          <cell r="AK15503" t="str">
            <v>Case Not Resolved</v>
          </cell>
          <cell r="AN15503">
            <v>0</v>
          </cell>
        </row>
        <row r="15504">
          <cell r="T15504" t="str">
            <v>johnwals</v>
          </cell>
          <cell r="AK15504" t="str">
            <v>Case Not Resolved</v>
          </cell>
          <cell r="AN15504">
            <v>0</v>
          </cell>
        </row>
        <row r="15505">
          <cell r="T15505" t="str">
            <v>mbbravo</v>
          </cell>
          <cell r="AK15505" t="str">
            <v>Giving up account</v>
          </cell>
          <cell r="AN15505">
            <v>0</v>
          </cell>
        </row>
        <row r="15506">
          <cell r="T15506" t="str">
            <v>wingkwal</v>
          </cell>
          <cell r="AK15506" t="str">
            <v>Case Not Resolved</v>
          </cell>
          <cell r="AN15506">
            <v>0</v>
          </cell>
        </row>
        <row r="15507">
          <cell r="T15507" t="str">
            <v>hashen</v>
          </cell>
          <cell r="AK15507" t="str">
            <v>Case Not Resolved</v>
          </cell>
          <cell r="AN15507">
            <v>0</v>
          </cell>
        </row>
        <row r="15508">
          <cell r="T15508" t="str">
            <v>chiahsl</v>
          </cell>
          <cell r="AK15508" t="str">
            <v>Case Not Resolved</v>
          </cell>
          <cell r="AN15508">
            <v>0</v>
          </cell>
        </row>
        <row r="15509">
          <cell r="AK15509" t="str">
            <v>Case Not Resolved</v>
          </cell>
          <cell r="AN15509">
            <v>0</v>
          </cell>
        </row>
        <row r="15510">
          <cell r="T15510" t="str">
            <v>choyi</v>
          </cell>
          <cell r="AK15510" t="str">
            <v>Not Available</v>
          </cell>
          <cell r="AN15510">
            <v>0</v>
          </cell>
        </row>
        <row r="15511">
          <cell r="T15511" t="str">
            <v>yumengya</v>
          </cell>
          <cell r="AK15511" t="str">
            <v>Not Available</v>
          </cell>
          <cell r="AN15511">
            <v>0</v>
          </cell>
        </row>
        <row r="15512">
          <cell r="T15512" t="str">
            <v>johnwals</v>
          </cell>
          <cell r="AK15512" t="str">
            <v>2019 UVN Proof Provided</v>
          </cell>
          <cell r="AN15512">
            <v>0</v>
          </cell>
        </row>
        <row r="15513">
          <cell r="T15513" t="str">
            <v>soriniss</v>
          </cell>
          <cell r="AK15513" t="str">
            <v>Other - No Applicable Reason Code</v>
          </cell>
          <cell r="AN15513">
            <v>0</v>
          </cell>
        </row>
        <row r="15514">
          <cell r="T15514" t="str">
            <v>johnwals</v>
          </cell>
          <cell r="AK15514" t="str">
            <v>Case Not Resolved</v>
          </cell>
          <cell r="AN15514">
            <v>0</v>
          </cell>
        </row>
        <row r="15515">
          <cell r="T15515" t="str">
            <v>johnwals</v>
          </cell>
          <cell r="AK15515" t="str">
            <v>Case Not Resolved</v>
          </cell>
          <cell r="AN15515">
            <v>0</v>
          </cell>
        </row>
        <row r="15516">
          <cell r="T15516" t="str">
            <v>johnwals</v>
          </cell>
          <cell r="AK15516" t="str">
            <v>Case Not Resolved</v>
          </cell>
          <cell r="AN15516">
            <v>0</v>
          </cell>
        </row>
        <row r="15517">
          <cell r="T15517" t="str">
            <v>yitingc</v>
          </cell>
          <cell r="AK15517" t="str">
            <v>Case Not Resolved</v>
          </cell>
          <cell r="AN15517">
            <v>0</v>
          </cell>
        </row>
        <row r="15518">
          <cell r="T15518" t="str">
            <v>yumengya</v>
          </cell>
          <cell r="AK15518" t="str">
            <v>Case Not Resolved</v>
          </cell>
          <cell r="AN15518">
            <v>0</v>
          </cell>
        </row>
        <row r="15519">
          <cell r="T15519" t="str">
            <v>yumengya</v>
          </cell>
          <cell r="AK15519" t="str">
            <v>Case Not Resolved</v>
          </cell>
          <cell r="AN15519">
            <v>0</v>
          </cell>
        </row>
        <row r="15520">
          <cell r="T15520" t="str">
            <v>wingkwal</v>
          </cell>
          <cell r="AK15520" t="str">
            <v>Case Not Resolved</v>
          </cell>
          <cell r="AN15520">
            <v>0</v>
          </cell>
        </row>
        <row r="15521">
          <cell r="T15521" t="str">
            <v>yuxiam</v>
          </cell>
          <cell r="AK15521" t="str">
            <v>Case Not Resolved</v>
          </cell>
          <cell r="AN15521">
            <v>0</v>
          </cell>
        </row>
        <row r="15522">
          <cell r="T15522" t="str">
            <v>hashen</v>
          </cell>
          <cell r="AK15522" t="str">
            <v>Case Not Resolved</v>
          </cell>
          <cell r="AN15522">
            <v>0</v>
          </cell>
        </row>
        <row r="15523">
          <cell r="T15523" t="str">
            <v>hashen</v>
          </cell>
          <cell r="AK15523" t="str">
            <v>VAT Uploaded</v>
          </cell>
          <cell r="AN15523">
            <v>0</v>
          </cell>
        </row>
        <row r="15524">
          <cell r="T15524" t="str">
            <v>sunhengy</v>
          </cell>
          <cell r="AK15524" t="str">
            <v>Not Available</v>
          </cell>
          <cell r="AN15524">
            <v>0</v>
          </cell>
        </row>
        <row r="15525">
          <cell r="T15525" t="str">
            <v>johnwals</v>
          </cell>
          <cell r="AK15525" t="str">
            <v>Case Not Resolved</v>
          </cell>
          <cell r="AN15525">
            <v>0</v>
          </cell>
        </row>
        <row r="15526">
          <cell r="T15526" t="str">
            <v>johnwals</v>
          </cell>
          <cell r="AK15526" t="str">
            <v>Case Not Resolved</v>
          </cell>
          <cell r="AN15526">
            <v>0</v>
          </cell>
        </row>
        <row r="15527">
          <cell r="T15527" t="str">
            <v>johnwals</v>
          </cell>
          <cell r="AK15527" t="str">
            <v>Case Not Resolved</v>
          </cell>
          <cell r="AN15527">
            <v>0</v>
          </cell>
        </row>
        <row r="15528">
          <cell r="T15528" t="str">
            <v>hashen</v>
          </cell>
          <cell r="AK15528" t="str">
            <v>Case Not Resolved</v>
          </cell>
          <cell r="AN15528">
            <v>0</v>
          </cell>
        </row>
        <row r="15529">
          <cell r="T15529" t="str">
            <v>hashen</v>
          </cell>
          <cell r="AK15529" t="str">
            <v>Case Not Resolved</v>
          </cell>
          <cell r="AN15529">
            <v>0</v>
          </cell>
        </row>
        <row r="15530">
          <cell r="T15530" t="str">
            <v>wngmlu</v>
          </cell>
          <cell r="AK15530" t="str">
            <v>Case Not Resolved</v>
          </cell>
          <cell r="AN15530">
            <v>0</v>
          </cell>
        </row>
        <row r="15531">
          <cell r="T15531" t="str">
            <v>yitingc</v>
          </cell>
          <cell r="AK15531" t="str">
            <v>Case Not Resolved</v>
          </cell>
          <cell r="AN15531">
            <v>0</v>
          </cell>
        </row>
        <row r="15532">
          <cell r="T15532" t="str">
            <v>mukimovt</v>
          </cell>
          <cell r="AK15532" t="str">
            <v>Waiting for proof</v>
          </cell>
          <cell r="AN15532">
            <v>0</v>
          </cell>
        </row>
        <row r="15533">
          <cell r="T15533" t="str">
            <v>zhaoyua</v>
          </cell>
          <cell r="AK15533" t="str">
            <v>Not Available</v>
          </cell>
          <cell r="AN15533">
            <v>0</v>
          </cell>
        </row>
        <row r="15534">
          <cell r="T15534" t="str">
            <v>hashen</v>
          </cell>
          <cell r="AK15534" t="str">
            <v>Case Not Resolved</v>
          </cell>
          <cell r="AN15534">
            <v>0</v>
          </cell>
        </row>
        <row r="15535">
          <cell r="T15535" t="str">
            <v>johnwals</v>
          </cell>
          <cell r="AK15535" t="str">
            <v>2019 UVN Proof Provided</v>
          </cell>
          <cell r="AN15535">
            <v>0</v>
          </cell>
        </row>
        <row r="15536">
          <cell r="T15536" t="str">
            <v>johnwals</v>
          </cell>
          <cell r="AK15536" t="str">
            <v>Case Not Resolved</v>
          </cell>
          <cell r="AN15536">
            <v>0</v>
          </cell>
        </row>
        <row r="15537">
          <cell r="T15537" t="str">
            <v>johnwals</v>
          </cell>
          <cell r="AK15537" t="str">
            <v>2019 UVN No Proof or Rejected</v>
          </cell>
          <cell r="AN15537">
            <v>0</v>
          </cell>
        </row>
        <row r="15538">
          <cell r="T15538" t="str">
            <v>johnwals</v>
          </cell>
          <cell r="AK15538" t="str">
            <v>Case Not Resolved</v>
          </cell>
          <cell r="AN15538">
            <v>0</v>
          </cell>
        </row>
        <row r="15539">
          <cell r="T15539" t="str">
            <v>johnwals</v>
          </cell>
          <cell r="AK15539" t="str">
            <v>Case Not Resolved</v>
          </cell>
          <cell r="AN15539">
            <v>0</v>
          </cell>
        </row>
        <row r="15540">
          <cell r="T15540" t="str">
            <v>johnwals</v>
          </cell>
          <cell r="AK15540" t="str">
            <v>Case Not Resolved</v>
          </cell>
          <cell r="AN15540">
            <v>0</v>
          </cell>
        </row>
        <row r="15541">
          <cell r="T15541" t="str">
            <v>wngmlu</v>
          </cell>
          <cell r="AK15541" t="str">
            <v>Case Not Resolved</v>
          </cell>
          <cell r="AN15541">
            <v>0</v>
          </cell>
        </row>
        <row r="15542">
          <cell r="T15542" t="str">
            <v>yitingc</v>
          </cell>
          <cell r="AK15542" t="str">
            <v>Case Not Resolved</v>
          </cell>
          <cell r="AN15542">
            <v>0</v>
          </cell>
        </row>
        <row r="15543">
          <cell r="T15543" t="str">
            <v>hashen</v>
          </cell>
          <cell r="AK15543" t="str">
            <v>Case Not Resolved</v>
          </cell>
          <cell r="AN15543">
            <v>0</v>
          </cell>
        </row>
        <row r="15544">
          <cell r="T15544" t="str">
            <v>zhizha</v>
          </cell>
          <cell r="AK15544" t="str">
            <v>Other VAT Question</v>
          </cell>
          <cell r="AN15544">
            <v>0</v>
          </cell>
        </row>
        <row r="15545">
          <cell r="T15545" t="str">
            <v>hashen</v>
          </cell>
          <cell r="AK15545" t="str">
            <v>VAT Uploaded</v>
          </cell>
          <cell r="AN15545">
            <v>0</v>
          </cell>
        </row>
        <row r="15546">
          <cell r="T15546" t="str">
            <v>yuqhuang</v>
          </cell>
          <cell r="AK15546" t="str">
            <v>Case Not Resolved</v>
          </cell>
          <cell r="AN15546">
            <v>0</v>
          </cell>
        </row>
        <row r="15547">
          <cell r="AK15547" t="str">
            <v>Case Not Resolved</v>
          </cell>
          <cell r="AN15547">
            <v>2</v>
          </cell>
        </row>
        <row r="15548">
          <cell r="T15548" t="str">
            <v>qiweiyi</v>
          </cell>
          <cell r="AK15548" t="str">
            <v>Not Available</v>
          </cell>
          <cell r="AN15548">
            <v>0</v>
          </cell>
        </row>
        <row r="15549">
          <cell r="T15549" t="str">
            <v>liuwenyu</v>
          </cell>
          <cell r="AK15549" t="str">
            <v>Not Available</v>
          </cell>
          <cell r="AN15549">
            <v>0</v>
          </cell>
        </row>
        <row r="15550">
          <cell r="T15550" t="str">
            <v>hashen</v>
          </cell>
          <cell r="AK15550" t="str">
            <v>Case Not Resolved</v>
          </cell>
          <cell r="AN15550">
            <v>0</v>
          </cell>
        </row>
        <row r="15551">
          <cell r="T15551" t="str">
            <v>corkeryr</v>
          </cell>
          <cell r="AK15551" t="str">
            <v>Case Not Resolved</v>
          </cell>
          <cell r="AN15551">
            <v>0</v>
          </cell>
        </row>
        <row r="15552">
          <cell r="T15552" t="str">
            <v>johnwals</v>
          </cell>
          <cell r="AK15552" t="str">
            <v>Case Not Resolved</v>
          </cell>
          <cell r="AN15552">
            <v>0</v>
          </cell>
        </row>
        <row r="15553">
          <cell r="T15553" t="str">
            <v>johnwals</v>
          </cell>
          <cell r="AK15553" t="str">
            <v>Case Not Resolved</v>
          </cell>
          <cell r="AN15553">
            <v>0</v>
          </cell>
        </row>
        <row r="15554">
          <cell r="T15554" t="str">
            <v>johnwals</v>
          </cell>
          <cell r="AK15554" t="str">
            <v>Case Not Resolved</v>
          </cell>
          <cell r="AN15554">
            <v>0</v>
          </cell>
        </row>
        <row r="15555">
          <cell r="T15555" t="str">
            <v>johnwals</v>
          </cell>
          <cell r="AK15555" t="str">
            <v>Case Not Resolved</v>
          </cell>
          <cell r="AN15555">
            <v>0</v>
          </cell>
        </row>
        <row r="15556">
          <cell r="T15556" t="str">
            <v>johnwals</v>
          </cell>
          <cell r="AK15556" t="str">
            <v>Case Not Resolved</v>
          </cell>
          <cell r="AN15556">
            <v>0</v>
          </cell>
        </row>
        <row r="15557">
          <cell r="T15557" t="str">
            <v>johnwals</v>
          </cell>
          <cell r="AK15557" t="str">
            <v>Case Not Resolved</v>
          </cell>
          <cell r="AN15557">
            <v>0</v>
          </cell>
        </row>
        <row r="15558">
          <cell r="T15558" t="str">
            <v>hashen</v>
          </cell>
          <cell r="AK15558" t="str">
            <v>Case Not Resolved</v>
          </cell>
          <cell r="AN15558">
            <v>0</v>
          </cell>
        </row>
        <row r="15559">
          <cell r="T15559" t="str">
            <v>hashen</v>
          </cell>
          <cell r="AK15559" t="str">
            <v>Case Not Resolved</v>
          </cell>
          <cell r="AN15559">
            <v>0</v>
          </cell>
        </row>
        <row r="15560">
          <cell r="T15560" t="str">
            <v>hashen</v>
          </cell>
          <cell r="AK15560" t="str">
            <v>Case Not Resolved</v>
          </cell>
          <cell r="AN15560">
            <v>0</v>
          </cell>
        </row>
        <row r="15561">
          <cell r="T15561" t="str">
            <v>immatte</v>
          </cell>
          <cell r="AK15561" t="str">
            <v>Other - No Applicable Reason Code</v>
          </cell>
          <cell r="AN15561">
            <v>0</v>
          </cell>
        </row>
        <row r="15562">
          <cell r="T15562" t="str">
            <v>mukimovt</v>
          </cell>
          <cell r="AK15562" t="str">
            <v>Waiting for proof</v>
          </cell>
          <cell r="AN15562">
            <v>0</v>
          </cell>
        </row>
        <row r="15563">
          <cell r="T15563" t="str">
            <v>ddanma</v>
          </cell>
          <cell r="AK15563" t="str">
            <v>Case Not Resolved</v>
          </cell>
          <cell r="AN15563">
            <v>0</v>
          </cell>
        </row>
        <row r="15564">
          <cell r="T15564" t="str">
            <v>wngmlu</v>
          </cell>
          <cell r="AK15564" t="str">
            <v>Case Not Resolved</v>
          </cell>
          <cell r="AN15564">
            <v>0</v>
          </cell>
        </row>
        <row r="15565">
          <cell r="T15565" t="str">
            <v>hashen</v>
          </cell>
          <cell r="AK15565" t="str">
            <v>VAT Uploaded</v>
          </cell>
          <cell r="AN15565">
            <v>0</v>
          </cell>
        </row>
        <row r="15566">
          <cell r="T15566" t="str">
            <v>johnwals</v>
          </cell>
          <cell r="AK15566" t="str">
            <v>Case Not Resolved</v>
          </cell>
          <cell r="AN15566">
            <v>0</v>
          </cell>
        </row>
        <row r="15567">
          <cell r="T15567" t="str">
            <v>yumengya</v>
          </cell>
          <cell r="AK15567" t="str">
            <v>Case Not Resolved</v>
          </cell>
          <cell r="AN15567">
            <v>0</v>
          </cell>
        </row>
        <row r="15568">
          <cell r="T15568" t="str">
            <v>ouyangl</v>
          </cell>
          <cell r="AK15568" t="str">
            <v>Not Available</v>
          </cell>
          <cell r="AN15568">
            <v>0</v>
          </cell>
        </row>
        <row r="15569">
          <cell r="T15569" t="str">
            <v>chiahsl</v>
          </cell>
          <cell r="AK15569" t="str">
            <v>Not Available</v>
          </cell>
          <cell r="AN15569">
            <v>0</v>
          </cell>
        </row>
        <row r="15570">
          <cell r="AK15570" t="str">
            <v>Case Not Resolved</v>
          </cell>
          <cell r="AN15570">
            <v>0</v>
          </cell>
        </row>
        <row r="15571">
          <cell r="T15571" t="str">
            <v>yumengya</v>
          </cell>
          <cell r="AK15571" t="str">
            <v>Not Available</v>
          </cell>
          <cell r="AN15571">
            <v>0</v>
          </cell>
        </row>
        <row r="15572">
          <cell r="T15572" t="str">
            <v>johnwals</v>
          </cell>
          <cell r="AK15572" t="str">
            <v>VAT Uploaded</v>
          </cell>
          <cell r="AN15572">
            <v>0</v>
          </cell>
        </row>
        <row r="15573">
          <cell r="T15573" t="str">
            <v>johnwals</v>
          </cell>
          <cell r="AK15573" t="str">
            <v>Case Not Resolved</v>
          </cell>
          <cell r="AN15573">
            <v>0</v>
          </cell>
        </row>
        <row r="15574">
          <cell r="T15574" t="str">
            <v>johnwals</v>
          </cell>
          <cell r="AK15574" t="str">
            <v>2019 UVN No Proof or Rejected</v>
          </cell>
          <cell r="AN15574">
            <v>0</v>
          </cell>
        </row>
        <row r="15575">
          <cell r="T15575" t="str">
            <v>johnwals</v>
          </cell>
          <cell r="AK15575" t="str">
            <v>Case Not Resolved</v>
          </cell>
          <cell r="AN15575">
            <v>0</v>
          </cell>
        </row>
        <row r="15576">
          <cell r="T15576" t="str">
            <v>johnwals</v>
          </cell>
          <cell r="AK15576" t="str">
            <v>Case Not Resolved</v>
          </cell>
          <cell r="AN15576">
            <v>0</v>
          </cell>
        </row>
        <row r="15577">
          <cell r="T15577" t="str">
            <v>mbbravo</v>
          </cell>
          <cell r="AK15577" t="str">
            <v>2019 UVN No Proof or Rejected</v>
          </cell>
          <cell r="AN15577">
            <v>0</v>
          </cell>
        </row>
        <row r="15578">
          <cell r="T15578" t="str">
            <v>immatte</v>
          </cell>
          <cell r="AK15578" t="str">
            <v>Other - No Applicable Reason Code</v>
          </cell>
          <cell r="AN15578">
            <v>0</v>
          </cell>
        </row>
        <row r="15579">
          <cell r="T15579" t="str">
            <v>yumengya</v>
          </cell>
          <cell r="AK15579" t="str">
            <v>Case Not Resolved</v>
          </cell>
          <cell r="AN15579">
            <v>0</v>
          </cell>
        </row>
        <row r="15580">
          <cell r="T15580" t="str">
            <v>wngmlu</v>
          </cell>
          <cell r="AK15580" t="str">
            <v>Case Not Resolved</v>
          </cell>
          <cell r="AN15580">
            <v>0</v>
          </cell>
        </row>
        <row r="15581">
          <cell r="T15581" t="str">
            <v>yuxiam</v>
          </cell>
          <cell r="AK15581" t="str">
            <v>Case Not Resolved</v>
          </cell>
          <cell r="AN15581">
            <v>0</v>
          </cell>
        </row>
        <row r="15582">
          <cell r="T15582" t="str">
            <v>yumengya</v>
          </cell>
          <cell r="AK15582" t="str">
            <v>Case Not Resolved</v>
          </cell>
          <cell r="AN15582">
            <v>0</v>
          </cell>
        </row>
        <row r="15583">
          <cell r="T15583" t="str">
            <v>hashen</v>
          </cell>
          <cell r="AK15583" t="str">
            <v>VAT Uploaded</v>
          </cell>
          <cell r="AN15583">
            <v>0</v>
          </cell>
        </row>
        <row r="15584">
          <cell r="T15584" t="str">
            <v>chiahsl</v>
          </cell>
          <cell r="AK15584" t="str">
            <v>Case Not Resolved</v>
          </cell>
          <cell r="AN15584">
            <v>0</v>
          </cell>
        </row>
        <row r="15585">
          <cell r="T15585" t="str">
            <v>johnwals</v>
          </cell>
          <cell r="AK15585" t="str">
            <v>VAT Uploaded</v>
          </cell>
          <cell r="AN15585">
            <v>0</v>
          </cell>
        </row>
        <row r="15586">
          <cell r="T15586" t="str">
            <v>johnwals</v>
          </cell>
          <cell r="AK15586" t="str">
            <v>VAT Uploaded</v>
          </cell>
          <cell r="AN15586">
            <v>0</v>
          </cell>
        </row>
        <row r="15587">
          <cell r="T15587" t="str">
            <v>yuxiam</v>
          </cell>
          <cell r="AK15587" t="str">
            <v>Not Available</v>
          </cell>
          <cell r="AN15587">
            <v>0</v>
          </cell>
        </row>
        <row r="15588">
          <cell r="T15588" t="str">
            <v>lnjn</v>
          </cell>
          <cell r="AK15588" t="str">
            <v>Not Available</v>
          </cell>
          <cell r="AN15588">
            <v>0</v>
          </cell>
        </row>
        <row r="15589">
          <cell r="T15589" t="str">
            <v>yiluh</v>
          </cell>
          <cell r="AK15589" t="str">
            <v>Not Available</v>
          </cell>
          <cell r="AN15589">
            <v>0</v>
          </cell>
        </row>
        <row r="15590">
          <cell r="T15590" t="str">
            <v>mbbravo</v>
          </cell>
          <cell r="AK15590" t="str">
            <v>VAT Uploaded</v>
          </cell>
          <cell r="AN15590">
            <v>0</v>
          </cell>
        </row>
        <row r="15591">
          <cell r="T15591" t="str">
            <v>yiluh</v>
          </cell>
          <cell r="AK15591" t="str">
            <v>Not Available</v>
          </cell>
          <cell r="AN15591">
            <v>0</v>
          </cell>
        </row>
        <row r="15592">
          <cell r="T15592" t="str">
            <v>johnwals</v>
          </cell>
          <cell r="AK15592" t="str">
            <v>2019 UVN Proof Provided</v>
          </cell>
          <cell r="AN15592">
            <v>0</v>
          </cell>
        </row>
        <row r="15593">
          <cell r="T15593" t="str">
            <v>johnwals</v>
          </cell>
          <cell r="AK15593" t="str">
            <v>VAT Uploaded</v>
          </cell>
          <cell r="AN15593">
            <v>0</v>
          </cell>
        </row>
        <row r="15594">
          <cell r="T15594" t="str">
            <v>johnwals</v>
          </cell>
          <cell r="AK15594" t="str">
            <v>Unresponsive Seller</v>
          </cell>
          <cell r="AN15594">
            <v>0</v>
          </cell>
        </row>
        <row r="15595">
          <cell r="T15595" t="str">
            <v>johnwals</v>
          </cell>
          <cell r="AK15595" t="str">
            <v>Case Not Resolved</v>
          </cell>
          <cell r="AN15595">
            <v>0</v>
          </cell>
        </row>
        <row r="15596">
          <cell r="T15596" t="str">
            <v>johnwals</v>
          </cell>
          <cell r="AK15596" t="str">
            <v>Case Not Resolved</v>
          </cell>
          <cell r="AN15596">
            <v>0</v>
          </cell>
        </row>
        <row r="15597">
          <cell r="T15597" t="str">
            <v>johnwals</v>
          </cell>
          <cell r="AK15597" t="str">
            <v>Unresponsive Seller</v>
          </cell>
          <cell r="AN15597">
            <v>0</v>
          </cell>
        </row>
        <row r="15598">
          <cell r="T15598" t="str">
            <v>johnwals</v>
          </cell>
          <cell r="AK15598" t="str">
            <v>Case Not Resolved</v>
          </cell>
          <cell r="AN15598">
            <v>0</v>
          </cell>
        </row>
        <row r="15599">
          <cell r="T15599" t="str">
            <v>johnwals</v>
          </cell>
          <cell r="AK15599" t="str">
            <v>Case Not Resolved</v>
          </cell>
          <cell r="AN15599">
            <v>0</v>
          </cell>
        </row>
        <row r="15600">
          <cell r="T15600" t="str">
            <v>amzcri</v>
          </cell>
          <cell r="AK15600" t="str">
            <v>Other - No Applicable Reason Code</v>
          </cell>
          <cell r="AN15600">
            <v>0</v>
          </cell>
        </row>
        <row r="15601">
          <cell r="T15601" t="str">
            <v>lujang</v>
          </cell>
          <cell r="AK15601" t="str">
            <v>Case Not Resolved</v>
          </cell>
          <cell r="AN15601">
            <v>1</v>
          </cell>
        </row>
        <row r="15602">
          <cell r="T15602" t="str">
            <v>liuwenyu</v>
          </cell>
          <cell r="AK15602" t="str">
            <v>Case Not Resolved</v>
          </cell>
          <cell r="AN15602">
            <v>0</v>
          </cell>
        </row>
        <row r="15603">
          <cell r="T15603" t="str">
            <v>yuxiam</v>
          </cell>
          <cell r="AK15603" t="str">
            <v>Case Not Resolved</v>
          </cell>
          <cell r="AN15603">
            <v>0</v>
          </cell>
        </row>
        <row r="15604">
          <cell r="T15604" t="str">
            <v>yuqhuang</v>
          </cell>
          <cell r="AK15604" t="str">
            <v>Case Not Resolved</v>
          </cell>
          <cell r="AN15604">
            <v>0</v>
          </cell>
        </row>
        <row r="15605">
          <cell r="T15605" t="str">
            <v>zhaoyua</v>
          </cell>
          <cell r="AK15605" t="str">
            <v>Not Available</v>
          </cell>
          <cell r="AN15605">
            <v>0</v>
          </cell>
        </row>
        <row r="15606">
          <cell r="T15606" t="str">
            <v>wngmlu</v>
          </cell>
          <cell r="AK15606" t="str">
            <v>Not Available</v>
          </cell>
          <cell r="AN15606">
            <v>0</v>
          </cell>
        </row>
        <row r="15607">
          <cell r="T15607" t="str">
            <v>corkeryr</v>
          </cell>
          <cell r="AK15607" t="str">
            <v>VAT Uploaded</v>
          </cell>
          <cell r="AN15607">
            <v>0</v>
          </cell>
        </row>
        <row r="15608">
          <cell r="AK15608" t="str">
            <v>Case Not Resolved</v>
          </cell>
          <cell r="AN15608">
            <v>0</v>
          </cell>
        </row>
        <row r="15609">
          <cell r="T15609" t="str">
            <v>mbbravo</v>
          </cell>
          <cell r="AK15609" t="str">
            <v>VAT Uploaded</v>
          </cell>
          <cell r="AN15609">
            <v>0</v>
          </cell>
        </row>
        <row r="15610">
          <cell r="T15610" t="str">
            <v>johnwals</v>
          </cell>
          <cell r="AK15610" t="str">
            <v>VAT Uploaded</v>
          </cell>
          <cell r="AN15610">
            <v>0</v>
          </cell>
        </row>
        <row r="15611">
          <cell r="T15611" t="str">
            <v>mbbravo</v>
          </cell>
          <cell r="AK15611" t="str">
            <v>VAT Uploaded</v>
          </cell>
          <cell r="AN15611">
            <v>0</v>
          </cell>
        </row>
        <row r="15612">
          <cell r="T15612" t="str">
            <v>johnwals</v>
          </cell>
          <cell r="AK15612" t="str">
            <v>VAT Uploaded</v>
          </cell>
          <cell r="AN15612">
            <v>0</v>
          </cell>
        </row>
        <row r="15613">
          <cell r="T15613" t="str">
            <v>hashen</v>
          </cell>
          <cell r="AK15613" t="str">
            <v>Case Not Resolved</v>
          </cell>
          <cell r="AN15613">
            <v>0</v>
          </cell>
        </row>
        <row r="15614">
          <cell r="T15614" t="str">
            <v>mukimovt</v>
          </cell>
          <cell r="AK15614" t="str">
            <v>2019 UVN Proof Provided</v>
          </cell>
          <cell r="AN15614">
            <v>0</v>
          </cell>
        </row>
        <row r="15615">
          <cell r="T15615" t="str">
            <v>johnwals</v>
          </cell>
          <cell r="AK15615" t="str">
            <v>Case Not Resolved</v>
          </cell>
          <cell r="AN15615">
            <v>0</v>
          </cell>
        </row>
        <row r="15616">
          <cell r="T15616" t="str">
            <v>johnwals</v>
          </cell>
          <cell r="AK15616" t="str">
            <v>VAT Uploaded</v>
          </cell>
          <cell r="AN15616">
            <v>0</v>
          </cell>
        </row>
        <row r="15617">
          <cell r="T15617" t="str">
            <v>johnwals</v>
          </cell>
          <cell r="AK15617" t="str">
            <v>Case Not Resolved</v>
          </cell>
          <cell r="AN15617">
            <v>0</v>
          </cell>
        </row>
        <row r="15618">
          <cell r="AK15618" t="str">
            <v>Case Not Resolved</v>
          </cell>
          <cell r="AN15618">
            <v>0</v>
          </cell>
        </row>
        <row r="15619">
          <cell r="T15619" t="str">
            <v>johnwals</v>
          </cell>
          <cell r="AK15619" t="str">
            <v>2019 UVN No Proof or Rejected</v>
          </cell>
          <cell r="AN15619">
            <v>0</v>
          </cell>
        </row>
        <row r="15620">
          <cell r="T15620" t="str">
            <v>johnwals</v>
          </cell>
          <cell r="AK15620" t="str">
            <v>2019 UVN No Proof or Rejected</v>
          </cell>
          <cell r="AN15620">
            <v>0</v>
          </cell>
        </row>
        <row r="15621">
          <cell r="T15621" t="str">
            <v>johnwals</v>
          </cell>
          <cell r="AK15621" t="str">
            <v>Case Not Resolved</v>
          </cell>
          <cell r="AN15621">
            <v>0</v>
          </cell>
        </row>
        <row r="15622">
          <cell r="T15622" t="str">
            <v>johnwals</v>
          </cell>
          <cell r="AK15622" t="str">
            <v>Case Not Resolved</v>
          </cell>
          <cell r="AN15622">
            <v>0</v>
          </cell>
        </row>
        <row r="15623">
          <cell r="T15623" t="str">
            <v>immatte</v>
          </cell>
          <cell r="AK15623" t="str">
            <v>Other - No Applicable Reason Code</v>
          </cell>
          <cell r="AN15623">
            <v>0</v>
          </cell>
        </row>
        <row r="15624">
          <cell r="T15624" t="str">
            <v>johnwals</v>
          </cell>
          <cell r="AK15624" t="str">
            <v>Case Not Resolved</v>
          </cell>
          <cell r="AN15624">
            <v>0</v>
          </cell>
        </row>
        <row r="15625">
          <cell r="T15625" t="str">
            <v>yitingc</v>
          </cell>
          <cell r="AK15625" t="str">
            <v>Case Not Resolved</v>
          </cell>
          <cell r="AN15625">
            <v>0</v>
          </cell>
        </row>
        <row r="15626">
          <cell r="T15626" t="str">
            <v>immatte</v>
          </cell>
          <cell r="AK15626" t="str">
            <v>Valid proof provided</v>
          </cell>
          <cell r="AN15626">
            <v>0</v>
          </cell>
        </row>
        <row r="15627">
          <cell r="T15627" t="str">
            <v>luyingao</v>
          </cell>
          <cell r="AK15627" t="str">
            <v>Case Not Resolved</v>
          </cell>
          <cell r="AN15627">
            <v>0</v>
          </cell>
        </row>
        <row r="15628">
          <cell r="T15628" t="str">
            <v>yitingc</v>
          </cell>
          <cell r="AK15628" t="str">
            <v>Case Not Resolved</v>
          </cell>
          <cell r="AN15628">
            <v>0</v>
          </cell>
        </row>
        <row r="15629">
          <cell r="T15629" t="str">
            <v>mukimovt</v>
          </cell>
          <cell r="AK15629" t="str">
            <v>Other VAT Question</v>
          </cell>
          <cell r="AN15629">
            <v>0</v>
          </cell>
        </row>
        <row r="15630">
          <cell r="T15630" t="str">
            <v>jinqin</v>
          </cell>
          <cell r="AK15630" t="str">
            <v>Not Available</v>
          </cell>
          <cell r="AN15630">
            <v>0</v>
          </cell>
        </row>
        <row r="15631">
          <cell r="T15631" t="str">
            <v>johnwals</v>
          </cell>
          <cell r="AK15631" t="str">
            <v>VAT Uploaded</v>
          </cell>
          <cell r="AN15631">
            <v>0</v>
          </cell>
        </row>
        <row r="15632">
          <cell r="T15632" t="str">
            <v>wuying</v>
          </cell>
          <cell r="AK15632" t="str">
            <v>Not Available</v>
          </cell>
          <cell r="AN15632">
            <v>0</v>
          </cell>
        </row>
        <row r="15633">
          <cell r="T15633" t="str">
            <v>wenzchen</v>
          </cell>
          <cell r="AK15633" t="str">
            <v>Not Available</v>
          </cell>
          <cell r="AN15633">
            <v>0</v>
          </cell>
        </row>
        <row r="15634">
          <cell r="T15634" t="str">
            <v>hashen</v>
          </cell>
          <cell r="AK15634" t="str">
            <v>Case Not Resolved</v>
          </cell>
          <cell r="AN15634">
            <v>0</v>
          </cell>
        </row>
        <row r="15635">
          <cell r="T15635" t="str">
            <v>johnwals</v>
          </cell>
          <cell r="AK15635" t="str">
            <v>Case Not Resolved</v>
          </cell>
          <cell r="AN15635">
            <v>0</v>
          </cell>
        </row>
        <row r="15636">
          <cell r="AK15636" t="str">
            <v>2019 UVN No Proof or Rejected</v>
          </cell>
          <cell r="AN15636">
            <v>0</v>
          </cell>
        </row>
        <row r="15637">
          <cell r="T15637" t="str">
            <v>johnwals</v>
          </cell>
          <cell r="AK15637" t="str">
            <v>Case Not Resolved</v>
          </cell>
          <cell r="AN15637">
            <v>0</v>
          </cell>
        </row>
        <row r="15638">
          <cell r="T15638" t="str">
            <v>mbbravo</v>
          </cell>
          <cell r="AK15638" t="str">
            <v>2019 UVN No Proof or Rejected</v>
          </cell>
          <cell r="AN15638">
            <v>0</v>
          </cell>
        </row>
        <row r="15639">
          <cell r="T15639" t="str">
            <v>johnwals</v>
          </cell>
          <cell r="AK15639" t="str">
            <v>Case Not Resolved</v>
          </cell>
          <cell r="AN15639">
            <v>0</v>
          </cell>
        </row>
        <row r="15640">
          <cell r="T15640" t="str">
            <v>yuxiam</v>
          </cell>
          <cell r="AK15640" t="str">
            <v>Case Not Resolved</v>
          </cell>
          <cell r="AN15640">
            <v>0</v>
          </cell>
        </row>
        <row r="15641">
          <cell r="T15641" t="str">
            <v>yumengya</v>
          </cell>
          <cell r="AK15641" t="str">
            <v>Case Not Resolved</v>
          </cell>
          <cell r="AN15641">
            <v>0</v>
          </cell>
        </row>
        <row r="15642">
          <cell r="T15642" t="str">
            <v>yitingc</v>
          </cell>
          <cell r="AK15642" t="str">
            <v>Case Not Resolved</v>
          </cell>
          <cell r="AN15642">
            <v>0</v>
          </cell>
        </row>
        <row r="15643">
          <cell r="T15643" t="str">
            <v>yuxiam</v>
          </cell>
          <cell r="AK15643" t="str">
            <v>Case Not Resolved</v>
          </cell>
          <cell r="AN15643">
            <v>0</v>
          </cell>
        </row>
        <row r="15644">
          <cell r="T15644" t="str">
            <v>hashen</v>
          </cell>
          <cell r="AK15644" t="str">
            <v>Case Not Resolved</v>
          </cell>
          <cell r="AN15644">
            <v>0</v>
          </cell>
        </row>
        <row r="15645">
          <cell r="T15645" t="str">
            <v>johnwals</v>
          </cell>
          <cell r="AK15645" t="str">
            <v>VAT Uploaded</v>
          </cell>
          <cell r="AN15645">
            <v>0</v>
          </cell>
        </row>
        <row r="15646">
          <cell r="T15646" t="str">
            <v>jinqin</v>
          </cell>
          <cell r="AK15646" t="str">
            <v>Not Available</v>
          </cell>
          <cell r="AN15646">
            <v>0</v>
          </cell>
        </row>
        <row r="15647">
          <cell r="T15647" t="str">
            <v>johnwals</v>
          </cell>
          <cell r="AK15647" t="str">
            <v>VAT Uploaded</v>
          </cell>
          <cell r="AN15647">
            <v>0</v>
          </cell>
        </row>
        <row r="15648">
          <cell r="T15648" t="str">
            <v>johnwals</v>
          </cell>
          <cell r="AK15648" t="str">
            <v>Case Not Resolved</v>
          </cell>
          <cell r="AN15648">
            <v>0</v>
          </cell>
        </row>
        <row r="15649">
          <cell r="T15649" t="str">
            <v>johnwals</v>
          </cell>
          <cell r="AK15649" t="str">
            <v>Unresponsive Seller</v>
          </cell>
          <cell r="AN15649">
            <v>0</v>
          </cell>
        </row>
        <row r="15650">
          <cell r="T15650" t="str">
            <v>johnwals</v>
          </cell>
          <cell r="AK15650" t="str">
            <v>2019 UVN No Proof or Rejected</v>
          </cell>
          <cell r="AN15650">
            <v>0</v>
          </cell>
        </row>
        <row r="15651">
          <cell r="T15651" t="str">
            <v>johnwals</v>
          </cell>
          <cell r="AK15651" t="str">
            <v>Case Not Resolved</v>
          </cell>
          <cell r="AN15651">
            <v>0</v>
          </cell>
        </row>
        <row r="15652">
          <cell r="T15652" t="str">
            <v>johnwals</v>
          </cell>
          <cell r="AK15652" t="str">
            <v>Case Not Resolved</v>
          </cell>
          <cell r="AN15652">
            <v>0</v>
          </cell>
        </row>
        <row r="15653">
          <cell r="T15653" t="str">
            <v>johnwals</v>
          </cell>
          <cell r="AK15653" t="str">
            <v>Case Not Resolved</v>
          </cell>
          <cell r="AN15653">
            <v>0</v>
          </cell>
        </row>
        <row r="15654">
          <cell r="T15654" t="str">
            <v>yitingc</v>
          </cell>
          <cell r="AK15654" t="str">
            <v>Case Not Resolved</v>
          </cell>
          <cell r="AN15654">
            <v>0</v>
          </cell>
        </row>
        <row r="15655">
          <cell r="T15655" t="str">
            <v>johnwals</v>
          </cell>
          <cell r="AK15655" t="str">
            <v>Case Not Resolved</v>
          </cell>
          <cell r="AN15655">
            <v>0</v>
          </cell>
        </row>
        <row r="15656">
          <cell r="T15656" t="str">
            <v>liuwenyu</v>
          </cell>
          <cell r="AK15656" t="str">
            <v>Case Not Resolved</v>
          </cell>
          <cell r="AN15656">
            <v>0</v>
          </cell>
        </row>
        <row r="15657">
          <cell r="T15657" t="str">
            <v>yitingc</v>
          </cell>
          <cell r="AK15657" t="str">
            <v>Case Not Resolved</v>
          </cell>
          <cell r="AN15657">
            <v>0</v>
          </cell>
        </row>
        <row r="15658">
          <cell r="T15658" t="str">
            <v>zhizha</v>
          </cell>
          <cell r="AK15658" t="str">
            <v>Case Not Resolved</v>
          </cell>
          <cell r="AN15658">
            <v>0</v>
          </cell>
        </row>
        <row r="15659">
          <cell r="T15659" t="str">
            <v>yitingc</v>
          </cell>
          <cell r="AK15659" t="str">
            <v>Case Not Resolved</v>
          </cell>
          <cell r="AN15659">
            <v>0</v>
          </cell>
        </row>
        <row r="15660">
          <cell r="T15660" t="str">
            <v>hashen</v>
          </cell>
          <cell r="AK15660" t="str">
            <v>Case Not Resolved</v>
          </cell>
          <cell r="AN15660">
            <v>0</v>
          </cell>
        </row>
        <row r="15661">
          <cell r="T15661" t="str">
            <v>mbbravo</v>
          </cell>
          <cell r="AK15661" t="str">
            <v>VISA / VISA Light Registered</v>
          </cell>
          <cell r="AN15661">
            <v>0</v>
          </cell>
        </row>
        <row r="15662">
          <cell r="T15662" t="str">
            <v>yitingc</v>
          </cell>
          <cell r="AK15662" t="str">
            <v>Case Not Resolved</v>
          </cell>
          <cell r="AN15662">
            <v>0</v>
          </cell>
        </row>
        <row r="15663">
          <cell r="T15663" t="str">
            <v>yuxiam</v>
          </cell>
          <cell r="AK15663" t="str">
            <v>Case Not Resolved</v>
          </cell>
          <cell r="AN15663">
            <v>0</v>
          </cell>
        </row>
        <row r="15664">
          <cell r="T15664" t="str">
            <v>yuxiam</v>
          </cell>
          <cell r="AK15664" t="str">
            <v>Case Not Resolved</v>
          </cell>
          <cell r="AN15664">
            <v>0</v>
          </cell>
        </row>
        <row r="15665">
          <cell r="T15665" t="str">
            <v>yuxiam</v>
          </cell>
          <cell r="AK15665" t="str">
            <v>Case Not Resolved</v>
          </cell>
          <cell r="AN15665">
            <v>0</v>
          </cell>
        </row>
        <row r="15666">
          <cell r="AK15666" t="str">
            <v>Case Not Resolved</v>
          </cell>
          <cell r="AN15666">
            <v>0</v>
          </cell>
        </row>
        <row r="15667">
          <cell r="T15667" t="str">
            <v>johnwals</v>
          </cell>
          <cell r="AK15667" t="str">
            <v>Unresponsive Seller</v>
          </cell>
          <cell r="AN15667">
            <v>0</v>
          </cell>
        </row>
        <row r="15668">
          <cell r="AK15668" t="str">
            <v>2019 UVN No Proof or Rejected</v>
          </cell>
          <cell r="AN15668">
            <v>0</v>
          </cell>
        </row>
        <row r="15669">
          <cell r="T15669" t="str">
            <v>johnwals</v>
          </cell>
          <cell r="AK15669" t="str">
            <v>2019 UVN No Proof or Rejected</v>
          </cell>
          <cell r="AN15669">
            <v>0</v>
          </cell>
        </row>
        <row r="15670">
          <cell r="T15670" t="str">
            <v>hashen</v>
          </cell>
          <cell r="AK15670" t="str">
            <v>Case Not Resolved</v>
          </cell>
          <cell r="AN15670">
            <v>0</v>
          </cell>
        </row>
        <row r="15671">
          <cell r="T15671" t="str">
            <v>immatte</v>
          </cell>
          <cell r="AK15671" t="str">
            <v>VAT Uploaded</v>
          </cell>
          <cell r="AN15671">
            <v>0</v>
          </cell>
        </row>
        <row r="15672">
          <cell r="T15672" t="str">
            <v>amzcri</v>
          </cell>
          <cell r="AK15672" t="str">
            <v>Other - No Applicable Reason Code</v>
          </cell>
          <cell r="AN15672">
            <v>0</v>
          </cell>
        </row>
        <row r="15673">
          <cell r="T15673" t="str">
            <v>wngmlu</v>
          </cell>
          <cell r="AK15673" t="str">
            <v>Case Not Resolved</v>
          </cell>
          <cell r="AN15673">
            <v>0</v>
          </cell>
        </row>
        <row r="15674">
          <cell r="T15674" t="str">
            <v>yitingc</v>
          </cell>
          <cell r="AK15674" t="str">
            <v>Case Not Resolved</v>
          </cell>
          <cell r="AN15674">
            <v>0</v>
          </cell>
        </row>
        <row r="15675">
          <cell r="T15675" t="str">
            <v>qiweiyi</v>
          </cell>
          <cell r="AK15675" t="str">
            <v>Not Available</v>
          </cell>
          <cell r="AN15675">
            <v>0</v>
          </cell>
        </row>
        <row r="15676">
          <cell r="AK15676" t="str">
            <v>Case Not Resolved</v>
          </cell>
          <cell r="AN15676">
            <v>0</v>
          </cell>
        </row>
        <row r="15677">
          <cell r="T15677" t="str">
            <v>mbbravo</v>
          </cell>
          <cell r="AK15677" t="str">
            <v>2019 UVN No Proof or Rejected</v>
          </cell>
          <cell r="AN15677">
            <v>0</v>
          </cell>
        </row>
        <row r="15678">
          <cell r="T15678" t="str">
            <v>qiweiyi</v>
          </cell>
          <cell r="AK15678" t="str">
            <v>Not Available</v>
          </cell>
          <cell r="AN15678">
            <v>0</v>
          </cell>
        </row>
        <row r="15679">
          <cell r="T15679" t="str">
            <v>hashen</v>
          </cell>
          <cell r="AK15679" t="str">
            <v>Case Not Resolved</v>
          </cell>
          <cell r="AN15679">
            <v>0</v>
          </cell>
        </row>
        <row r="15680">
          <cell r="T15680" t="str">
            <v>rabiv</v>
          </cell>
          <cell r="AK15680" t="str">
            <v>VAT Uploaded</v>
          </cell>
          <cell r="AN15680">
            <v>0</v>
          </cell>
        </row>
        <row r="15681">
          <cell r="T15681" t="str">
            <v>johnwals</v>
          </cell>
          <cell r="AK15681" t="str">
            <v>Case Not Resolved</v>
          </cell>
          <cell r="AN15681">
            <v>0</v>
          </cell>
        </row>
        <row r="15682">
          <cell r="T15682" t="str">
            <v>johnwals</v>
          </cell>
          <cell r="AK15682" t="str">
            <v>Case Not Resolved</v>
          </cell>
          <cell r="AN15682">
            <v>0</v>
          </cell>
        </row>
        <row r="15683">
          <cell r="T15683" t="str">
            <v>cillianc</v>
          </cell>
          <cell r="AK15683" t="str">
            <v>2019 UVN No Proof or Rejected</v>
          </cell>
          <cell r="AN15683">
            <v>0</v>
          </cell>
        </row>
        <row r="15684">
          <cell r="T15684" t="str">
            <v>hashen</v>
          </cell>
          <cell r="AK15684" t="str">
            <v>Case Not Resolved</v>
          </cell>
          <cell r="AN15684">
            <v>0</v>
          </cell>
        </row>
        <row r="15685">
          <cell r="T15685" t="str">
            <v>johnwals</v>
          </cell>
          <cell r="AK15685" t="str">
            <v>Case Not Resolved</v>
          </cell>
          <cell r="AN15685">
            <v>0</v>
          </cell>
        </row>
        <row r="15686">
          <cell r="T15686" t="str">
            <v>wngmlu</v>
          </cell>
          <cell r="AK15686" t="str">
            <v>Case Not Resolved</v>
          </cell>
          <cell r="AN15686">
            <v>0</v>
          </cell>
        </row>
        <row r="15687">
          <cell r="T15687" t="str">
            <v>yuxiam</v>
          </cell>
          <cell r="AK15687" t="str">
            <v>Case Not Resolved</v>
          </cell>
          <cell r="AN15687">
            <v>0</v>
          </cell>
        </row>
        <row r="15688">
          <cell r="T15688" t="str">
            <v>hashen</v>
          </cell>
          <cell r="AK15688" t="str">
            <v>Case Not Resolved</v>
          </cell>
          <cell r="AN15688">
            <v>0</v>
          </cell>
        </row>
        <row r="15689">
          <cell r="T15689" t="str">
            <v>yumengya</v>
          </cell>
          <cell r="AK15689" t="str">
            <v>Other VAT Question</v>
          </cell>
          <cell r="AN15689">
            <v>0</v>
          </cell>
        </row>
        <row r="15690">
          <cell r="AK15690" t="str">
            <v>2019 UVN Proof Provided</v>
          </cell>
          <cell r="AN15690">
            <v>0</v>
          </cell>
        </row>
        <row r="15691">
          <cell r="T15691" t="str">
            <v>johnwals</v>
          </cell>
          <cell r="AK15691" t="str">
            <v>VAT Uploaded</v>
          </cell>
          <cell r="AN15691">
            <v>0</v>
          </cell>
        </row>
        <row r="15692">
          <cell r="T15692" t="str">
            <v>johnwals</v>
          </cell>
          <cell r="AK15692" t="str">
            <v>Case Not Resolved</v>
          </cell>
          <cell r="AN15692">
            <v>0</v>
          </cell>
        </row>
        <row r="15693">
          <cell r="T15693" t="str">
            <v>johnwals</v>
          </cell>
          <cell r="AK15693" t="str">
            <v>Case Not Resolved</v>
          </cell>
          <cell r="AN15693">
            <v>0</v>
          </cell>
        </row>
        <row r="15694">
          <cell r="T15694" t="str">
            <v>yuntang</v>
          </cell>
          <cell r="AK15694" t="str">
            <v>Case Not Resolved</v>
          </cell>
          <cell r="AN15694">
            <v>1</v>
          </cell>
        </row>
        <row r="15695">
          <cell r="T15695" t="str">
            <v>yumengya</v>
          </cell>
          <cell r="AK15695" t="str">
            <v>Case Not Resolved</v>
          </cell>
          <cell r="AN15695">
            <v>0</v>
          </cell>
        </row>
        <row r="15696">
          <cell r="T15696" t="str">
            <v>zhaoyua</v>
          </cell>
          <cell r="AK15696" t="str">
            <v>Not Available</v>
          </cell>
          <cell r="AN15696">
            <v>0</v>
          </cell>
        </row>
        <row r="15697">
          <cell r="T15697" t="str">
            <v>johnwals</v>
          </cell>
          <cell r="AK15697" t="str">
            <v>VAT Uploaded</v>
          </cell>
          <cell r="AN15697">
            <v>0</v>
          </cell>
        </row>
        <row r="15698">
          <cell r="T15698" t="str">
            <v>johnwals</v>
          </cell>
          <cell r="AK15698" t="str">
            <v>VAT Uploaded</v>
          </cell>
          <cell r="AN15698">
            <v>0</v>
          </cell>
        </row>
        <row r="15699">
          <cell r="T15699" t="str">
            <v>johnwals</v>
          </cell>
          <cell r="AK15699" t="str">
            <v>2019 UVN No Proof or Rejected</v>
          </cell>
          <cell r="AN15699">
            <v>0</v>
          </cell>
        </row>
        <row r="15700">
          <cell r="AK15700" t="str">
            <v>Case Not Resolved</v>
          </cell>
          <cell r="AN15700">
            <v>0</v>
          </cell>
        </row>
        <row r="15701">
          <cell r="T15701" t="str">
            <v>johnwals</v>
          </cell>
          <cell r="AK15701" t="str">
            <v>Case Not Resolved</v>
          </cell>
          <cell r="AN15701">
            <v>0</v>
          </cell>
        </row>
        <row r="15702">
          <cell r="T15702" t="str">
            <v>mbbravo</v>
          </cell>
          <cell r="AK15702" t="str">
            <v>2019 UVN No Proof or Rejected</v>
          </cell>
          <cell r="AN15702">
            <v>0</v>
          </cell>
        </row>
        <row r="15703">
          <cell r="T15703" t="str">
            <v>hashen</v>
          </cell>
          <cell r="AK15703" t="str">
            <v>Case Not Resolved</v>
          </cell>
          <cell r="AN15703">
            <v>0</v>
          </cell>
        </row>
        <row r="15704">
          <cell r="T15704" t="str">
            <v>johnwals</v>
          </cell>
          <cell r="AK15704" t="str">
            <v>Case Not Resolved</v>
          </cell>
          <cell r="AN15704">
            <v>0</v>
          </cell>
        </row>
        <row r="15705">
          <cell r="T15705" t="str">
            <v>wingkwal</v>
          </cell>
          <cell r="AK15705" t="str">
            <v>Case Not Resolved</v>
          </cell>
          <cell r="AN15705">
            <v>0</v>
          </cell>
        </row>
        <row r="15706">
          <cell r="T15706" t="str">
            <v>yuxiam</v>
          </cell>
          <cell r="AK15706" t="str">
            <v>Case Not Resolved</v>
          </cell>
          <cell r="AN15706">
            <v>0</v>
          </cell>
        </row>
        <row r="15707">
          <cell r="T15707" t="str">
            <v>yuxiam</v>
          </cell>
          <cell r="AK15707" t="str">
            <v>Case Not Resolved</v>
          </cell>
          <cell r="AN15707">
            <v>0</v>
          </cell>
        </row>
        <row r="15708">
          <cell r="T15708" t="str">
            <v>soriniss</v>
          </cell>
          <cell r="AK15708" t="str">
            <v>Non Merch@ Issue (transfer or refer to correct dept)</v>
          </cell>
          <cell r="AN15708">
            <v>0</v>
          </cell>
        </row>
        <row r="15709">
          <cell r="T15709" t="str">
            <v>wazhao</v>
          </cell>
          <cell r="AK15709" t="str">
            <v>Case Not Resolved</v>
          </cell>
          <cell r="AN15709">
            <v>0</v>
          </cell>
        </row>
        <row r="15710">
          <cell r="T15710" t="str">
            <v>rabiv</v>
          </cell>
          <cell r="AK15710" t="str">
            <v>Waiting for proof</v>
          </cell>
          <cell r="AN15710">
            <v>0</v>
          </cell>
        </row>
        <row r="15711">
          <cell r="T15711" t="str">
            <v>lnjn</v>
          </cell>
          <cell r="AK15711" t="str">
            <v>Not Available</v>
          </cell>
          <cell r="AN15711">
            <v>0</v>
          </cell>
        </row>
        <row r="15712">
          <cell r="T15712" t="str">
            <v>ouyangl</v>
          </cell>
          <cell r="AK15712" t="str">
            <v>Not Available</v>
          </cell>
          <cell r="AN15712">
            <v>0</v>
          </cell>
        </row>
        <row r="15713">
          <cell r="T15713" t="str">
            <v>luyingao</v>
          </cell>
          <cell r="AK15713" t="str">
            <v>Not Available</v>
          </cell>
          <cell r="AN15713">
            <v>0</v>
          </cell>
        </row>
        <row r="15714">
          <cell r="T15714" t="str">
            <v>mbbravo</v>
          </cell>
          <cell r="AK15714" t="str">
            <v>2019 UVN Proof Provided</v>
          </cell>
          <cell r="AN15714">
            <v>1</v>
          </cell>
        </row>
        <row r="15715">
          <cell r="T15715" t="str">
            <v>corkeryr</v>
          </cell>
          <cell r="AK15715" t="str">
            <v>2019 UVN No Proof or Rejected</v>
          </cell>
          <cell r="AN15715">
            <v>0</v>
          </cell>
        </row>
        <row r="15716">
          <cell r="T15716" t="str">
            <v>johnwals</v>
          </cell>
          <cell r="AK15716" t="str">
            <v>Case Not Resolved</v>
          </cell>
          <cell r="AN15716">
            <v>0</v>
          </cell>
        </row>
        <row r="15717">
          <cell r="T15717" t="str">
            <v>johnwals</v>
          </cell>
          <cell r="AK15717" t="str">
            <v>Case Not Resolved</v>
          </cell>
          <cell r="AN15717">
            <v>0</v>
          </cell>
        </row>
        <row r="15718">
          <cell r="AK15718" t="str">
            <v>2019 UVN No Proof or Rejected</v>
          </cell>
          <cell r="AN15718">
            <v>0</v>
          </cell>
        </row>
        <row r="15719">
          <cell r="AK15719" t="str">
            <v>Case Not Resolved</v>
          </cell>
          <cell r="AN15719">
            <v>0</v>
          </cell>
        </row>
        <row r="15720">
          <cell r="T15720" t="str">
            <v>johnwals</v>
          </cell>
          <cell r="AK15720" t="str">
            <v>Case Not Resolved</v>
          </cell>
          <cell r="AN15720">
            <v>0</v>
          </cell>
        </row>
        <row r="15721">
          <cell r="T15721" t="str">
            <v>johnwals</v>
          </cell>
          <cell r="AK15721" t="str">
            <v>Unresponsive Seller</v>
          </cell>
          <cell r="AN15721">
            <v>0</v>
          </cell>
        </row>
        <row r="15722">
          <cell r="T15722" t="str">
            <v>hashen</v>
          </cell>
          <cell r="AK15722" t="str">
            <v>Case Not Resolved</v>
          </cell>
          <cell r="AN15722">
            <v>0</v>
          </cell>
        </row>
        <row r="15723">
          <cell r="T15723" t="str">
            <v>johnwals</v>
          </cell>
          <cell r="AK15723" t="str">
            <v>Case Not Resolved</v>
          </cell>
          <cell r="AN15723">
            <v>0</v>
          </cell>
        </row>
        <row r="15724">
          <cell r="T15724" t="str">
            <v>hashen</v>
          </cell>
          <cell r="AK15724" t="str">
            <v>Case Not Resolved</v>
          </cell>
          <cell r="AN15724">
            <v>0</v>
          </cell>
        </row>
        <row r="15725">
          <cell r="T15725" t="str">
            <v>johnwals</v>
          </cell>
          <cell r="AK15725" t="str">
            <v>Case Not Resolved</v>
          </cell>
          <cell r="AN15725">
            <v>0</v>
          </cell>
        </row>
        <row r="15726">
          <cell r="T15726" t="str">
            <v>immatte</v>
          </cell>
          <cell r="AK15726" t="str">
            <v>Other - No Applicable Reason Code</v>
          </cell>
          <cell r="AN15726">
            <v>0</v>
          </cell>
        </row>
        <row r="15727">
          <cell r="T15727" t="str">
            <v>johnwals</v>
          </cell>
          <cell r="AK15727" t="str">
            <v>Case Not Resolved</v>
          </cell>
          <cell r="AN15727">
            <v>0</v>
          </cell>
        </row>
        <row r="15728">
          <cell r="T15728" t="str">
            <v>zhizha</v>
          </cell>
          <cell r="AK15728" t="str">
            <v>Case Not Resolved</v>
          </cell>
          <cell r="AN15728">
            <v>0</v>
          </cell>
        </row>
        <row r="15729">
          <cell r="T15729" t="str">
            <v>wingkwal</v>
          </cell>
          <cell r="AK15729" t="str">
            <v>Case Not Resolved</v>
          </cell>
          <cell r="AN15729">
            <v>0</v>
          </cell>
        </row>
        <row r="15730">
          <cell r="T15730" t="str">
            <v>immatte</v>
          </cell>
          <cell r="AK15730" t="str">
            <v>Other - No Applicable Reason Code</v>
          </cell>
          <cell r="AN15730">
            <v>0</v>
          </cell>
        </row>
        <row r="15731">
          <cell r="T15731" t="str">
            <v>yitingc</v>
          </cell>
          <cell r="AK15731" t="str">
            <v>Case Not Resolved</v>
          </cell>
          <cell r="AN15731">
            <v>0</v>
          </cell>
        </row>
        <row r="15732">
          <cell r="T15732" t="str">
            <v>wngmlu</v>
          </cell>
          <cell r="AK15732" t="str">
            <v>Case Not Resolved</v>
          </cell>
          <cell r="AN15732">
            <v>0</v>
          </cell>
        </row>
        <row r="15733">
          <cell r="T15733" t="str">
            <v>hashen</v>
          </cell>
          <cell r="AK15733" t="str">
            <v>Case Not Resolved</v>
          </cell>
          <cell r="AN15733">
            <v>0</v>
          </cell>
        </row>
        <row r="15734">
          <cell r="T15734" t="str">
            <v>yuxiam</v>
          </cell>
          <cell r="AK15734" t="str">
            <v>Case Not Resolved</v>
          </cell>
          <cell r="AN15734">
            <v>0</v>
          </cell>
        </row>
        <row r="15735">
          <cell r="T15735" t="str">
            <v>yuxiam</v>
          </cell>
          <cell r="AK15735" t="str">
            <v>Case Not Resolved</v>
          </cell>
          <cell r="AN15735">
            <v>0</v>
          </cell>
        </row>
        <row r="15736">
          <cell r="T15736" t="str">
            <v>hashen</v>
          </cell>
          <cell r="AK15736" t="str">
            <v>VAT Uploaded</v>
          </cell>
          <cell r="AN15736">
            <v>0</v>
          </cell>
        </row>
        <row r="15737">
          <cell r="T15737" t="str">
            <v>yuxiam</v>
          </cell>
          <cell r="AK15737" t="str">
            <v>Case Not Resolved</v>
          </cell>
          <cell r="AN15737">
            <v>0</v>
          </cell>
        </row>
        <row r="15738">
          <cell r="T15738" t="str">
            <v>cheneve</v>
          </cell>
          <cell r="AK15738" t="str">
            <v>Not Available</v>
          </cell>
          <cell r="AN15738">
            <v>0</v>
          </cell>
        </row>
        <row r="15739">
          <cell r="T15739" t="str">
            <v>wuying</v>
          </cell>
          <cell r="AK15739" t="str">
            <v>Not Available</v>
          </cell>
          <cell r="AN15739">
            <v>0</v>
          </cell>
        </row>
        <row r="15740">
          <cell r="T15740" t="str">
            <v>mbbravo</v>
          </cell>
          <cell r="AK15740" t="str">
            <v>2019 UVN No Proof or Rejected</v>
          </cell>
          <cell r="AN15740">
            <v>0</v>
          </cell>
        </row>
        <row r="15741">
          <cell r="T15741" t="str">
            <v>mbbravo</v>
          </cell>
          <cell r="AK15741" t="str">
            <v>VAT Uploaded</v>
          </cell>
          <cell r="AN15741">
            <v>0</v>
          </cell>
        </row>
        <row r="15742">
          <cell r="T15742" t="str">
            <v>mbbravo</v>
          </cell>
          <cell r="AK15742" t="str">
            <v>2019 UVN No Proof or Rejected</v>
          </cell>
          <cell r="AN15742">
            <v>0</v>
          </cell>
        </row>
        <row r="15743">
          <cell r="T15743" t="str">
            <v>hashen</v>
          </cell>
          <cell r="AK15743" t="str">
            <v>Case Not Resolved</v>
          </cell>
          <cell r="AN15743">
            <v>0</v>
          </cell>
        </row>
        <row r="15744">
          <cell r="T15744" t="str">
            <v>johnwals</v>
          </cell>
          <cell r="AK15744" t="str">
            <v>Case Not Resolved</v>
          </cell>
          <cell r="AN15744">
            <v>0</v>
          </cell>
        </row>
        <row r="15745">
          <cell r="T15745" t="str">
            <v>johnwals</v>
          </cell>
          <cell r="AK15745" t="str">
            <v>Case Not Resolved</v>
          </cell>
          <cell r="AN15745">
            <v>0</v>
          </cell>
        </row>
        <row r="15746">
          <cell r="T15746" t="str">
            <v>johnwals</v>
          </cell>
          <cell r="AK15746" t="str">
            <v>2019 UVN No Proof or Rejected</v>
          </cell>
          <cell r="AN15746">
            <v>0</v>
          </cell>
        </row>
        <row r="15747">
          <cell r="T15747" t="str">
            <v>johnwals</v>
          </cell>
          <cell r="AK15747" t="str">
            <v>2019 UVN No Proof or Rejected</v>
          </cell>
          <cell r="AN15747">
            <v>0</v>
          </cell>
        </row>
        <row r="15748">
          <cell r="T15748" t="str">
            <v>johnwals</v>
          </cell>
          <cell r="AK15748" t="str">
            <v>Case Not Resolved</v>
          </cell>
          <cell r="AN15748">
            <v>0</v>
          </cell>
        </row>
        <row r="15749">
          <cell r="T15749" t="str">
            <v>hashen</v>
          </cell>
          <cell r="AK15749" t="str">
            <v>Case Not Resolved</v>
          </cell>
          <cell r="AN15749">
            <v>0</v>
          </cell>
        </row>
        <row r="15750">
          <cell r="T15750" t="str">
            <v>zhizha</v>
          </cell>
          <cell r="AK15750" t="str">
            <v>VISA / VISA Light Registered</v>
          </cell>
          <cell r="AN15750">
            <v>0</v>
          </cell>
        </row>
        <row r="15751">
          <cell r="T15751" t="str">
            <v>wingkwal</v>
          </cell>
          <cell r="AK15751" t="str">
            <v>Case Not Resolved</v>
          </cell>
          <cell r="AN15751">
            <v>0</v>
          </cell>
        </row>
        <row r="15752">
          <cell r="T15752" t="str">
            <v>hashen</v>
          </cell>
          <cell r="AK15752" t="str">
            <v>Case Not Resolved</v>
          </cell>
          <cell r="AN15752">
            <v>0</v>
          </cell>
        </row>
        <row r="15753">
          <cell r="T15753" t="str">
            <v>xiaogren</v>
          </cell>
          <cell r="AK15753" t="str">
            <v>Case Not Resolved</v>
          </cell>
          <cell r="AN15753">
            <v>0</v>
          </cell>
        </row>
        <row r="15754">
          <cell r="T15754" t="str">
            <v>yuxiam</v>
          </cell>
          <cell r="AK15754" t="str">
            <v>Case Not Resolved</v>
          </cell>
          <cell r="AN15754">
            <v>0</v>
          </cell>
        </row>
        <row r="15755">
          <cell r="T15755" t="str">
            <v>yitingc</v>
          </cell>
          <cell r="AK15755" t="str">
            <v>Case Not Resolved</v>
          </cell>
          <cell r="AN15755">
            <v>0</v>
          </cell>
        </row>
        <row r="15756">
          <cell r="T15756" t="str">
            <v>yuxiam</v>
          </cell>
          <cell r="AK15756" t="str">
            <v>Case Not Resolved</v>
          </cell>
          <cell r="AN15756">
            <v>0</v>
          </cell>
        </row>
        <row r="15757">
          <cell r="T15757" t="str">
            <v>yuxiam</v>
          </cell>
          <cell r="AK15757" t="str">
            <v>Case Not Resolved</v>
          </cell>
          <cell r="AN15757">
            <v>0</v>
          </cell>
        </row>
        <row r="15758">
          <cell r="T15758" t="str">
            <v>xinru</v>
          </cell>
          <cell r="AK15758" t="str">
            <v>Not Available</v>
          </cell>
          <cell r="AN15758">
            <v>0</v>
          </cell>
        </row>
        <row r="15759">
          <cell r="T15759" t="str">
            <v>zhaoyua</v>
          </cell>
          <cell r="AK15759" t="str">
            <v>Not Available</v>
          </cell>
          <cell r="AN15759">
            <v>0</v>
          </cell>
        </row>
        <row r="15760">
          <cell r="AK15760" t="str">
            <v>Case Not Resolved</v>
          </cell>
          <cell r="AN15760">
            <v>1</v>
          </cell>
        </row>
        <row r="15761">
          <cell r="T15761" t="str">
            <v>mukimovt</v>
          </cell>
          <cell r="AK15761" t="str">
            <v>Other VAT Question</v>
          </cell>
          <cell r="AN15761">
            <v>0</v>
          </cell>
        </row>
        <row r="15762">
          <cell r="T15762" t="str">
            <v>johnwals</v>
          </cell>
          <cell r="AK15762" t="str">
            <v>Case Not Resolved</v>
          </cell>
          <cell r="AN15762">
            <v>0</v>
          </cell>
        </row>
        <row r="15763">
          <cell r="AK15763" t="str">
            <v>Case Not Resolved</v>
          </cell>
          <cell r="AN15763">
            <v>0</v>
          </cell>
        </row>
        <row r="15764">
          <cell r="T15764" t="str">
            <v>hashen</v>
          </cell>
          <cell r="AK15764" t="str">
            <v>Case Not Resolved</v>
          </cell>
          <cell r="AN15764">
            <v>0</v>
          </cell>
        </row>
        <row r="15765">
          <cell r="T15765" t="str">
            <v>ninagian</v>
          </cell>
          <cell r="AK15765" t="str">
            <v>Other VAT Question</v>
          </cell>
          <cell r="AN15765">
            <v>0</v>
          </cell>
        </row>
        <row r="15766">
          <cell r="T15766" t="str">
            <v>yitingc</v>
          </cell>
          <cell r="AK15766" t="str">
            <v>Case Not Resolved</v>
          </cell>
          <cell r="AN15766">
            <v>0</v>
          </cell>
        </row>
        <row r="15767">
          <cell r="T15767" t="str">
            <v>liuwenyu</v>
          </cell>
          <cell r="AK15767" t="str">
            <v>Case Not Resolved</v>
          </cell>
          <cell r="AN15767">
            <v>0</v>
          </cell>
        </row>
        <row r="15768">
          <cell r="T15768" t="str">
            <v>luyingao</v>
          </cell>
          <cell r="AK15768" t="str">
            <v>Case Not Resolved</v>
          </cell>
          <cell r="AN15768">
            <v>0</v>
          </cell>
        </row>
        <row r="15769">
          <cell r="T15769" t="str">
            <v>ddanma</v>
          </cell>
          <cell r="AK15769" t="str">
            <v>Case Not Resolved</v>
          </cell>
          <cell r="AN15769">
            <v>0</v>
          </cell>
        </row>
        <row r="15770">
          <cell r="T15770" t="str">
            <v>yuxiam</v>
          </cell>
          <cell r="AK15770" t="str">
            <v>Case Not Resolved</v>
          </cell>
          <cell r="AN15770">
            <v>0</v>
          </cell>
        </row>
        <row r="15771">
          <cell r="T15771" t="str">
            <v>wanjiali</v>
          </cell>
          <cell r="AK15771" t="str">
            <v>Not Available</v>
          </cell>
          <cell r="AN15771">
            <v>0</v>
          </cell>
        </row>
        <row r="15772">
          <cell r="T15772" t="str">
            <v>wenzchen</v>
          </cell>
          <cell r="AK15772" t="str">
            <v>Not Available</v>
          </cell>
          <cell r="AN15772">
            <v>0</v>
          </cell>
        </row>
        <row r="15773">
          <cell r="T15773" t="str">
            <v>mbbravo</v>
          </cell>
          <cell r="AK15773" t="str">
            <v>VAT Uploaded</v>
          </cell>
          <cell r="AN15773">
            <v>0</v>
          </cell>
        </row>
        <row r="15774">
          <cell r="T15774" t="str">
            <v>mbbravo</v>
          </cell>
          <cell r="AK15774" t="str">
            <v>2019 UVN No Proof or Rejected</v>
          </cell>
          <cell r="AN15774">
            <v>0</v>
          </cell>
        </row>
        <row r="15775">
          <cell r="T15775" t="str">
            <v>johnwals</v>
          </cell>
          <cell r="AK15775" t="str">
            <v>Case Not Resolved</v>
          </cell>
          <cell r="AN15775">
            <v>0</v>
          </cell>
        </row>
        <row r="15776">
          <cell r="T15776" t="str">
            <v>johnwals</v>
          </cell>
          <cell r="AK15776" t="str">
            <v>Case Not Resolved</v>
          </cell>
          <cell r="AN15776">
            <v>0</v>
          </cell>
        </row>
        <row r="15777">
          <cell r="T15777" t="str">
            <v>mbbravo</v>
          </cell>
          <cell r="AK15777" t="str">
            <v>2019 UVN No Proof or Rejected</v>
          </cell>
          <cell r="AN15777">
            <v>0</v>
          </cell>
        </row>
        <row r="15778">
          <cell r="T15778" t="str">
            <v>mbbravo</v>
          </cell>
          <cell r="AK15778" t="str">
            <v>Case Not Resolved</v>
          </cell>
          <cell r="AN15778">
            <v>0</v>
          </cell>
        </row>
        <row r="15779">
          <cell r="T15779" t="str">
            <v>johnwals</v>
          </cell>
          <cell r="AK15779" t="str">
            <v>Case Not Resolved</v>
          </cell>
          <cell r="AN15779">
            <v>0</v>
          </cell>
        </row>
        <row r="15780">
          <cell r="T15780" t="str">
            <v>johnwals</v>
          </cell>
          <cell r="AK15780" t="str">
            <v>Case Not Resolved</v>
          </cell>
          <cell r="AN15780">
            <v>0</v>
          </cell>
        </row>
        <row r="15781">
          <cell r="T15781" t="str">
            <v>ddanma</v>
          </cell>
          <cell r="AK15781" t="str">
            <v>Case Not Resolved</v>
          </cell>
          <cell r="AN15781">
            <v>0</v>
          </cell>
        </row>
        <row r="15782">
          <cell r="T15782" t="str">
            <v>wingkwal</v>
          </cell>
          <cell r="AK15782" t="str">
            <v>Case Not Resolved</v>
          </cell>
          <cell r="AN15782">
            <v>0</v>
          </cell>
        </row>
        <row r="15783">
          <cell r="T15783" t="str">
            <v>amzcri</v>
          </cell>
          <cell r="AK15783" t="str">
            <v>Other - No Applicable Reason Code</v>
          </cell>
          <cell r="AN15783">
            <v>0</v>
          </cell>
        </row>
        <row r="15784">
          <cell r="T15784" t="str">
            <v>yuxiam</v>
          </cell>
          <cell r="AK15784" t="str">
            <v>Case Not Resolved</v>
          </cell>
          <cell r="AN15784">
            <v>0</v>
          </cell>
        </row>
        <row r="15785">
          <cell r="T15785" t="str">
            <v>lujang</v>
          </cell>
          <cell r="AK15785" t="str">
            <v>Not Available</v>
          </cell>
          <cell r="AN15785">
            <v>0</v>
          </cell>
        </row>
        <row r="15786">
          <cell r="T15786" t="str">
            <v>wuying</v>
          </cell>
          <cell r="AK15786" t="str">
            <v>Not Available</v>
          </cell>
          <cell r="AN15786">
            <v>0</v>
          </cell>
        </row>
        <row r="15787">
          <cell r="T15787" t="str">
            <v>ouyangl</v>
          </cell>
          <cell r="AK15787" t="str">
            <v>Not Available</v>
          </cell>
          <cell r="AN15787">
            <v>0</v>
          </cell>
        </row>
        <row r="15788">
          <cell r="AK15788" t="str">
            <v>Case Not Resolved</v>
          </cell>
          <cell r="AN15788">
            <v>0</v>
          </cell>
        </row>
        <row r="15789">
          <cell r="T15789" t="str">
            <v>johnwals</v>
          </cell>
          <cell r="AK15789" t="str">
            <v>2019 UVN No Proof or Rejected</v>
          </cell>
          <cell r="AN15789">
            <v>0</v>
          </cell>
        </row>
        <row r="15790">
          <cell r="T15790" t="str">
            <v>johnwals</v>
          </cell>
          <cell r="AK15790" t="str">
            <v>Case Not Resolved</v>
          </cell>
          <cell r="AN15790">
            <v>0</v>
          </cell>
        </row>
        <row r="15791">
          <cell r="T15791" t="str">
            <v>soriniss</v>
          </cell>
          <cell r="AK15791" t="str">
            <v>Waiting for proof</v>
          </cell>
          <cell r="AN15791">
            <v>0</v>
          </cell>
        </row>
        <row r="15792">
          <cell r="T15792" t="str">
            <v>ninagian</v>
          </cell>
          <cell r="AK15792" t="str">
            <v>Other VAT Question</v>
          </cell>
          <cell r="AN15792">
            <v>0</v>
          </cell>
        </row>
        <row r="15793">
          <cell r="T15793" t="str">
            <v>johnwals</v>
          </cell>
          <cell r="AK15793" t="str">
            <v>Case Not Resolved</v>
          </cell>
          <cell r="AN15793">
            <v>0</v>
          </cell>
        </row>
        <row r="15794">
          <cell r="T15794" t="str">
            <v>corkeryr</v>
          </cell>
          <cell r="AK15794" t="str">
            <v>Unresponsive Seller</v>
          </cell>
          <cell r="AN15794">
            <v>0</v>
          </cell>
        </row>
        <row r="15795">
          <cell r="T15795" t="str">
            <v>wingkwal</v>
          </cell>
          <cell r="AK15795" t="str">
            <v>Case Not Resolved</v>
          </cell>
          <cell r="AN15795">
            <v>0</v>
          </cell>
        </row>
        <row r="15796">
          <cell r="T15796" t="str">
            <v>zhizha</v>
          </cell>
          <cell r="AK15796" t="str">
            <v>Other VAT Question</v>
          </cell>
          <cell r="AN15796">
            <v>0</v>
          </cell>
        </row>
        <row r="15797">
          <cell r="T15797" t="str">
            <v>yitingc</v>
          </cell>
          <cell r="AK15797" t="str">
            <v>Case Not Resolved</v>
          </cell>
          <cell r="AN15797">
            <v>0</v>
          </cell>
        </row>
        <row r="15798">
          <cell r="T15798" t="str">
            <v>matyldk</v>
          </cell>
          <cell r="AK15798" t="str">
            <v>Case Not Resolved</v>
          </cell>
          <cell r="AN15798">
            <v>0</v>
          </cell>
        </row>
        <row r="15799">
          <cell r="AK15799" t="str">
            <v>2019 UVN Proof Provided</v>
          </cell>
          <cell r="AN15799">
            <v>0</v>
          </cell>
        </row>
        <row r="15800">
          <cell r="AK15800" t="str">
            <v>Case Not Resolved</v>
          </cell>
          <cell r="AN15800">
            <v>1</v>
          </cell>
        </row>
        <row r="15801">
          <cell r="T15801" t="str">
            <v>luyingao</v>
          </cell>
          <cell r="AK15801" t="str">
            <v>Not Available</v>
          </cell>
          <cell r="AN15801">
            <v>0</v>
          </cell>
        </row>
        <row r="15802">
          <cell r="T15802" t="str">
            <v>chiahsl</v>
          </cell>
          <cell r="AK15802" t="str">
            <v>Not Available</v>
          </cell>
          <cell r="AN15802">
            <v>0</v>
          </cell>
        </row>
        <row r="15803">
          <cell r="AK15803" t="str">
            <v>Case Not Resolved</v>
          </cell>
          <cell r="AN15803">
            <v>1</v>
          </cell>
        </row>
        <row r="15804">
          <cell r="T15804" t="str">
            <v>chiahsl</v>
          </cell>
          <cell r="AK15804" t="str">
            <v>Not Available</v>
          </cell>
          <cell r="AN15804">
            <v>0</v>
          </cell>
        </row>
        <row r="15805">
          <cell r="T15805" t="str">
            <v>mbbravo</v>
          </cell>
          <cell r="AK15805" t="str">
            <v>VAT Uploaded</v>
          </cell>
          <cell r="AN15805">
            <v>0</v>
          </cell>
        </row>
        <row r="15806">
          <cell r="T15806" t="str">
            <v>hashen</v>
          </cell>
          <cell r="AK15806" t="str">
            <v>Case Not Resolved</v>
          </cell>
          <cell r="AN15806">
            <v>0</v>
          </cell>
        </row>
        <row r="15807">
          <cell r="AK15807" t="str">
            <v>Case Not Resolved</v>
          </cell>
          <cell r="AN15807">
            <v>0</v>
          </cell>
        </row>
        <row r="15808">
          <cell r="T15808" t="str">
            <v>johnwals</v>
          </cell>
          <cell r="AK15808" t="str">
            <v>Case Not Resolved</v>
          </cell>
          <cell r="AN15808">
            <v>0</v>
          </cell>
        </row>
        <row r="15809">
          <cell r="T15809" t="str">
            <v>johnwals</v>
          </cell>
          <cell r="AK15809" t="str">
            <v>Case Not Resolved</v>
          </cell>
          <cell r="AN15809">
            <v>0</v>
          </cell>
        </row>
        <row r="15810">
          <cell r="T15810" t="str">
            <v>johnwals</v>
          </cell>
          <cell r="AK15810" t="str">
            <v>Case Not Resolved</v>
          </cell>
          <cell r="AN15810">
            <v>0</v>
          </cell>
        </row>
        <row r="15811">
          <cell r="T15811" t="str">
            <v>johnwals</v>
          </cell>
          <cell r="AK15811" t="str">
            <v>Case Not Resolved</v>
          </cell>
          <cell r="AN15811">
            <v>0</v>
          </cell>
        </row>
        <row r="15812">
          <cell r="T15812" t="str">
            <v>amzcri</v>
          </cell>
          <cell r="AK15812" t="str">
            <v>Other - No Applicable Reason Code</v>
          </cell>
          <cell r="AN15812">
            <v>0</v>
          </cell>
        </row>
        <row r="15813">
          <cell r="T15813" t="str">
            <v>wngmlu</v>
          </cell>
          <cell r="AK15813" t="str">
            <v>Case Not Resolved</v>
          </cell>
          <cell r="AN15813">
            <v>0</v>
          </cell>
        </row>
        <row r="15814">
          <cell r="T15814" t="str">
            <v>yumengya</v>
          </cell>
          <cell r="AK15814" t="str">
            <v>Case Not Resolved</v>
          </cell>
          <cell r="AN15814">
            <v>0</v>
          </cell>
        </row>
        <row r="15815">
          <cell r="T15815" t="str">
            <v>yumengya</v>
          </cell>
          <cell r="AK15815" t="str">
            <v>Case Not Resolved</v>
          </cell>
          <cell r="AN15815">
            <v>0</v>
          </cell>
        </row>
        <row r="15816">
          <cell r="T15816" t="str">
            <v>yunxiz</v>
          </cell>
          <cell r="AK15816" t="str">
            <v>Case Not Resolved</v>
          </cell>
          <cell r="AN15816">
            <v>0</v>
          </cell>
        </row>
        <row r="15817">
          <cell r="T15817" t="str">
            <v>yitingc</v>
          </cell>
          <cell r="AK15817" t="str">
            <v>Case Not Resolved</v>
          </cell>
          <cell r="AN15817">
            <v>0</v>
          </cell>
        </row>
        <row r="15818">
          <cell r="T15818" t="str">
            <v>yuxiam</v>
          </cell>
          <cell r="AK15818" t="str">
            <v>Case Not Resolved</v>
          </cell>
          <cell r="AN15818">
            <v>0</v>
          </cell>
        </row>
        <row r="15819">
          <cell r="AK15819" t="str">
            <v>2019 UVN No Proof or Rejected</v>
          </cell>
          <cell r="AN15819">
            <v>0</v>
          </cell>
        </row>
        <row r="15820">
          <cell r="AK15820" t="str">
            <v>2019 UVN Proof Provided</v>
          </cell>
          <cell r="AN15820">
            <v>0</v>
          </cell>
        </row>
        <row r="15821">
          <cell r="T15821" t="str">
            <v>wanjiali</v>
          </cell>
          <cell r="AK15821" t="str">
            <v>Not Available</v>
          </cell>
          <cell r="AN15821">
            <v>0</v>
          </cell>
        </row>
        <row r="15822">
          <cell r="T15822" t="str">
            <v>yuxiam</v>
          </cell>
          <cell r="AK15822" t="str">
            <v>Not Available</v>
          </cell>
          <cell r="AN15822">
            <v>0</v>
          </cell>
        </row>
        <row r="15823">
          <cell r="T15823" t="str">
            <v>lujang</v>
          </cell>
          <cell r="AK15823" t="str">
            <v>Not Available</v>
          </cell>
          <cell r="AN15823">
            <v>0</v>
          </cell>
        </row>
        <row r="15824">
          <cell r="T15824" t="str">
            <v>mukimovt</v>
          </cell>
          <cell r="AK15824" t="str">
            <v>2019 UVN Proof Provided</v>
          </cell>
          <cell r="AN15824">
            <v>0</v>
          </cell>
        </row>
        <row r="15825">
          <cell r="T15825" t="str">
            <v>johnwals</v>
          </cell>
          <cell r="AK15825" t="str">
            <v>Case Not Resolved</v>
          </cell>
          <cell r="AN15825">
            <v>0</v>
          </cell>
        </row>
        <row r="15826">
          <cell r="T15826" t="str">
            <v>johnwals</v>
          </cell>
          <cell r="AK15826" t="str">
            <v>Case Not Resolved</v>
          </cell>
          <cell r="AN15826">
            <v>0</v>
          </cell>
        </row>
        <row r="15827">
          <cell r="T15827" t="str">
            <v>johnwals</v>
          </cell>
          <cell r="AK15827" t="str">
            <v>Case Not Resolved</v>
          </cell>
          <cell r="AN15827">
            <v>0</v>
          </cell>
        </row>
        <row r="15828">
          <cell r="T15828" t="str">
            <v>johnwals</v>
          </cell>
          <cell r="AK15828" t="str">
            <v>Case Not Resolved</v>
          </cell>
          <cell r="AN15828">
            <v>0</v>
          </cell>
        </row>
        <row r="15829">
          <cell r="T15829" t="str">
            <v>johnwals</v>
          </cell>
          <cell r="AK15829" t="str">
            <v>Account terminated</v>
          </cell>
          <cell r="AN15829">
            <v>0</v>
          </cell>
        </row>
        <row r="15830">
          <cell r="T15830" t="str">
            <v>johnwals</v>
          </cell>
          <cell r="AK15830" t="str">
            <v>Unresponsive Seller</v>
          </cell>
          <cell r="AN15830">
            <v>0</v>
          </cell>
        </row>
        <row r="15831">
          <cell r="T15831" t="str">
            <v>mbbravo</v>
          </cell>
          <cell r="AK15831" t="str">
            <v>2019 UVN No Proof or Rejected</v>
          </cell>
          <cell r="AN15831">
            <v>0</v>
          </cell>
        </row>
        <row r="15832">
          <cell r="T15832" t="str">
            <v>mbbravo</v>
          </cell>
          <cell r="AK15832" t="str">
            <v>Case Not Resolved</v>
          </cell>
          <cell r="AN15832">
            <v>0</v>
          </cell>
        </row>
        <row r="15833">
          <cell r="T15833" t="str">
            <v>hashen</v>
          </cell>
          <cell r="AK15833" t="str">
            <v>Case Not Resolved</v>
          </cell>
          <cell r="AN15833">
            <v>0</v>
          </cell>
        </row>
        <row r="15834">
          <cell r="T15834" t="str">
            <v>johnwals</v>
          </cell>
          <cell r="AK15834" t="str">
            <v>Case Not Resolved</v>
          </cell>
          <cell r="AN15834">
            <v>0</v>
          </cell>
        </row>
        <row r="15835">
          <cell r="T15835" t="str">
            <v>yitingc</v>
          </cell>
          <cell r="AK15835" t="str">
            <v>Case Not Resolved</v>
          </cell>
          <cell r="AN15835">
            <v>0</v>
          </cell>
        </row>
        <row r="15836">
          <cell r="T15836" t="str">
            <v>yumengya</v>
          </cell>
          <cell r="AK15836" t="str">
            <v>Case Not Resolved</v>
          </cell>
          <cell r="AN15836">
            <v>0</v>
          </cell>
        </row>
        <row r="15837">
          <cell r="T15837" t="str">
            <v>yuxiam</v>
          </cell>
          <cell r="AK15837" t="str">
            <v>Case Not Resolved</v>
          </cell>
          <cell r="AN15837">
            <v>0</v>
          </cell>
        </row>
        <row r="15838">
          <cell r="AK15838" t="str">
            <v>Case Not Resolved</v>
          </cell>
          <cell r="AN15838">
            <v>0</v>
          </cell>
        </row>
        <row r="15839">
          <cell r="T15839" t="str">
            <v>myilun</v>
          </cell>
          <cell r="AK15839" t="str">
            <v>Not Available</v>
          </cell>
          <cell r="AN15839">
            <v>0</v>
          </cell>
        </row>
        <row r="15840">
          <cell r="T15840" t="str">
            <v>wuying</v>
          </cell>
          <cell r="AK15840" t="str">
            <v>Not Available</v>
          </cell>
          <cell r="AN15840">
            <v>0</v>
          </cell>
        </row>
        <row r="15841">
          <cell r="AK15841" t="str">
            <v>Case Not Resolved</v>
          </cell>
          <cell r="AN15841">
            <v>0</v>
          </cell>
        </row>
        <row r="15842">
          <cell r="AK15842" t="str">
            <v>Case Not Resolved</v>
          </cell>
          <cell r="AN15842">
            <v>0</v>
          </cell>
        </row>
        <row r="15843">
          <cell r="T15843" t="str">
            <v>luyingao</v>
          </cell>
          <cell r="AK15843" t="str">
            <v>Not Available</v>
          </cell>
          <cell r="AN15843">
            <v>0</v>
          </cell>
        </row>
        <row r="15844">
          <cell r="T15844" t="str">
            <v>choyi</v>
          </cell>
          <cell r="AK15844" t="str">
            <v>Not Available</v>
          </cell>
          <cell r="AN15844">
            <v>0</v>
          </cell>
        </row>
        <row r="15845">
          <cell r="AK15845" t="str">
            <v>Case Not Resolved</v>
          </cell>
          <cell r="AN15845">
            <v>1</v>
          </cell>
        </row>
        <row r="15846">
          <cell r="T15846" t="str">
            <v>hashen</v>
          </cell>
          <cell r="AK15846" t="str">
            <v>Case Not Resolved</v>
          </cell>
          <cell r="AN15846">
            <v>0</v>
          </cell>
        </row>
        <row r="15847">
          <cell r="T15847" t="str">
            <v>rabiv</v>
          </cell>
          <cell r="AK15847" t="str">
            <v>Other - No Applicable Reason Code</v>
          </cell>
          <cell r="AN15847">
            <v>0</v>
          </cell>
        </row>
        <row r="15848">
          <cell r="T15848" t="str">
            <v>johnwals</v>
          </cell>
          <cell r="AK15848" t="str">
            <v>2019 UVN No Proof or Rejected</v>
          </cell>
          <cell r="AN15848">
            <v>0</v>
          </cell>
        </row>
        <row r="15849">
          <cell r="AK15849" t="str">
            <v>Case Not Resolved</v>
          </cell>
          <cell r="AN15849">
            <v>0</v>
          </cell>
        </row>
        <row r="15850">
          <cell r="T15850" t="str">
            <v>johnwals</v>
          </cell>
          <cell r="AK15850" t="str">
            <v>Case Not Resolved</v>
          </cell>
          <cell r="AN15850">
            <v>0</v>
          </cell>
        </row>
        <row r="15851">
          <cell r="T15851" t="str">
            <v>johnwals</v>
          </cell>
          <cell r="AK15851" t="str">
            <v>Case Not Resolved</v>
          </cell>
          <cell r="AN15851">
            <v>0</v>
          </cell>
        </row>
        <row r="15852">
          <cell r="T15852" t="str">
            <v>mukimovt</v>
          </cell>
          <cell r="AK15852" t="str">
            <v>Waiting for proof</v>
          </cell>
          <cell r="AN15852">
            <v>0</v>
          </cell>
        </row>
        <row r="15853">
          <cell r="T15853" t="str">
            <v>yuntang</v>
          </cell>
          <cell r="AK15853" t="str">
            <v>Case Not Resolved</v>
          </cell>
          <cell r="AN15853">
            <v>0</v>
          </cell>
        </row>
        <row r="15854">
          <cell r="T15854" t="str">
            <v>wingkwal</v>
          </cell>
          <cell r="AK15854" t="str">
            <v>Case Not Resolved</v>
          </cell>
          <cell r="AN15854">
            <v>0</v>
          </cell>
        </row>
        <row r="15855">
          <cell r="T15855" t="str">
            <v>hashen</v>
          </cell>
          <cell r="AK15855" t="str">
            <v>VAT Uploaded</v>
          </cell>
          <cell r="AN15855">
            <v>0</v>
          </cell>
        </row>
        <row r="15856">
          <cell r="T15856" t="str">
            <v>chiahsl</v>
          </cell>
          <cell r="AK15856" t="str">
            <v>Case Not Resolved</v>
          </cell>
          <cell r="AN15856">
            <v>0</v>
          </cell>
        </row>
        <row r="15857">
          <cell r="T15857" t="str">
            <v>hashen</v>
          </cell>
          <cell r="AK15857" t="str">
            <v>Case Not Resolved</v>
          </cell>
          <cell r="AN15857">
            <v>0</v>
          </cell>
        </row>
        <row r="15858">
          <cell r="T15858" t="str">
            <v>wanjiali</v>
          </cell>
          <cell r="AK15858" t="str">
            <v>Not Available</v>
          </cell>
          <cell r="AN15858">
            <v>0</v>
          </cell>
        </row>
        <row r="15859">
          <cell r="AK15859" t="str">
            <v>Case Not Resolved</v>
          </cell>
          <cell r="AN15859">
            <v>0</v>
          </cell>
        </row>
        <row r="15860">
          <cell r="T15860" t="str">
            <v>johnwals</v>
          </cell>
          <cell r="AK15860" t="str">
            <v>VAT Uploaded</v>
          </cell>
          <cell r="AN15860">
            <v>0</v>
          </cell>
        </row>
        <row r="15861">
          <cell r="T15861" t="str">
            <v>hashen</v>
          </cell>
          <cell r="AK15861" t="str">
            <v>Case Not Resolved</v>
          </cell>
          <cell r="AN15861">
            <v>0</v>
          </cell>
        </row>
        <row r="15862">
          <cell r="T15862" t="str">
            <v>johnwals</v>
          </cell>
          <cell r="AK15862" t="str">
            <v>2019 UVN Proof Provided</v>
          </cell>
          <cell r="AN15862">
            <v>0</v>
          </cell>
        </row>
        <row r="15863">
          <cell r="T15863" t="str">
            <v>johnwals</v>
          </cell>
          <cell r="AK15863" t="str">
            <v>Case Not Resolved</v>
          </cell>
          <cell r="AN15863">
            <v>0</v>
          </cell>
        </row>
        <row r="15864">
          <cell r="AK15864" t="str">
            <v>Case Not Resolved</v>
          </cell>
          <cell r="AN15864">
            <v>0</v>
          </cell>
        </row>
        <row r="15865">
          <cell r="T15865" t="str">
            <v>johnwals</v>
          </cell>
          <cell r="AK15865" t="str">
            <v>Case Not Resolved</v>
          </cell>
          <cell r="AN15865">
            <v>0</v>
          </cell>
        </row>
        <row r="15866">
          <cell r="T15866" t="str">
            <v>johnwals</v>
          </cell>
          <cell r="AK15866" t="str">
            <v>Case Not Resolved</v>
          </cell>
          <cell r="AN15866">
            <v>0</v>
          </cell>
        </row>
        <row r="15867">
          <cell r="T15867" t="str">
            <v>mukimovt</v>
          </cell>
          <cell r="AK15867" t="str">
            <v>Other VAT Question</v>
          </cell>
          <cell r="AN15867">
            <v>0</v>
          </cell>
        </row>
        <row r="15868">
          <cell r="T15868" t="str">
            <v>mbbravo</v>
          </cell>
          <cell r="AK15868" t="str">
            <v>2019 UVN No Proof or Rejected</v>
          </cell>
          <cell r="AN15868">
            <v>0</v>
          </cell>
        </row>
        <row r="15869">
          <cell r="T15869" t="str">
            <v>mbbravo</v>
          </cell>
          <cell r="AK15869" t="str">
            <v>2019 UVN No Proof or Rejected</v>
          </cell>
          <cell r="AN15869">
            <v>0</v>
          </cell>
        </row>
        <row r="15870">
          <cell r="T15870" t="str">
            <v>mukimovt</v>
          </cell>
          <cell r="AK15870" t="str">
            <v>Waiting for proof</v>
          </cell>
          <cell r="AN15870">
            <v>0</v>
          </cell>
        </row>
        <row r="15871">
          <cell r="T15871" t="str">
            <v>yuxiam</v>
          </cell>
          <cell r="AK15871" t="str">
            <v>Case Not Resolved</v>
          </cell>
          <cell r="AN15871">
            <v>0</v>
          </cell>
        </row>
        <row r="15872">
          <cell r="T15872" t="str">
            <v>cillianc</v>
          </cell>
          <cell r="AK15872" t="str">
            <v>Waiting for proof</v>
          </cell>
          <cell r="AN15872">
            <v>5</v>
          </cell>
        </row>
        <row r="15873">
          <cell r="T15873" t="str">
            <v>cillianc</v>
          </cell>
          <cell r="AK15873" t="str">
            <v>Waiting for proof</v>
          </cell>
          <cell r="AN15873">
            <v>4</v>
          </cell>
        </row>
        <row r="15874">
          <cell r="T15874" t="str">
            <v>liuwenyu</v>
          </cell>
          <cell r="AK15874" t="str">
            <v>Case Not Resolved</v>
          </cell>
          <cell r="AN15874">
            <v>0</v>
          </cell>
        </row>
        <row r="15875">
          <cell r="T15875" t="str">
            <v>zhaoyua</v>
          </cell>
          <cell r="AK15875" t="str">
            <v>Not Available</v>
          </cell>
          <cell r="AN15875">
            <v>0</v>
          </cell>
        </row>
        <row r="15876">
          <cell r="T15876" t="str">
            <v>jinqin</v>
          </cell>
          <cell r="AK15876" t="str">
            <v>Not Available</v>
          </cell>
          <cell r="AN15876">
            <v>0</v>
          </cell>
        </row>
        <row r="15877">
          <cell r="T15877" t="str">
            <v>qiweiyi</v>
          </cell>
          <cell r="AK15877" t="str">
            <v>Not Available</v>
          </cell>
          <cell r="AN15877">
            <v>0</v>
          </cell>
        </row>
        <row r="15878">
          <cell r="T15878" t="str">
            <v>mbbravo</v>
          </cell>
          <cell r="AK15878" t="str">
            <v>2019 UVN No Proof or Rejected</v>
          </cell>
          <cell r="AN15878">
            <v>0</v>
          </cell>
        </row>
        <row r="15879">
          <cell r="T15879" t="str">
            <v>hashen</v>
          </cell>
          <cell r="AK15879" t="str">
            <v>Case Not Resolved</v>
          </cell>
          <cell r="AN15879">
            <v>0</v>
          </cell>
        </row>
        <row r="15880">
          <cell r="T15880" t="str">
            <v>hashen</v>
          </cell>
          <cell r="AK15880" t="str">
            <v>Case Not Resolved</v>
          </cell>
          <cell r="AN15880">
            <v>0</v>
          </cell>
        </row>
        <row r="15881">
          <cell r="T15881" t="str">
            <v>hashen</v>
          </cell>
          <cell r="AK15881" t="str">
            <v>Case Not Resolved</v>
          </cell>
          <cell r="AN15881">
            <v>0</v>
          </cell>
        </row>
        <row r="15882">
          <cell r="T15882" t="str">
            <v>johnwals</v>
          </cell>
          <cell r="AK15882" t="str">
            <v>Unresponsive Seller</v>
          </cell>
          <cell r="AN15882">
            <v>0</v>
          </cell>
        </row>
        <row r="15883">
          <cell r="T15883" t="str">
            <v>johnwals</v>
          </cell>
          <cell r="AK15883" t="str">
            <v>Case Not Resolved</v>
          </cell>
          <cell r="AN15883">
            <v>0</v>
          </cell>
        </row>
        <row r="15884">
          <cell r="T15884" t="str">
            <v>johnwals</v>
          </cell>
          <cell r="AK15884" t="str">
            <v>Case Not Resolved</v>
          </cell>
          <cell r="AN15884">
            <v>0</v>
          </cell>
        </row>
        <row r="15885">
          <cell r="T15885" t="str">
            <v>johnwals</v>
          </cell>
          <cell r="AK15885" t="str">
            <v>Case Not Resolved</v>
          </cell>
          <cell r="AN15885">
            <v>0</v>
          </cell>
        </row>
        <row r="15886">
          <cell r="T15886" t="str">
            <v>johnwals</v>
          </cell>
          <cell r="AK15886" t="str">
            <v>Case Not Resolved</v>
          </cell>
          <cell r="AN15886">
            <v>0</v>
          </cell>
        </row>
        <row r="15887">
          <cell r="T15887" t="str">
            <v>johnwals</v>
          </cell>
          <cell r="AK15887" t="str">
            <v>Case Not Resolved</v>
          </cell>
          <cell r="AN15887">
            <v>0</v>
          </cell>
        </row>
        <row r="15888">
          <cell r="AK15888" t="str">
            <v>2019 UVN No Proof or Rejected</v>
          </cell>
          <cell r="AN15888">
            <v>0</v>
          </cell>
        </row>
        <row r="15889">
          <cell r="T15889" t="str">
            <v>hashen</v>
          </cell>
          <cell r="AK15889" t="str">
            <v>Case Not Resolved</v>
          </cell>
          <cell r="AN15889">
            <v>0</v>
          </cell>
        </row>
        <row r="15890">
          <cell r="T15890" t="str">
            <v>matyldk</v>
          </cell>
          <cell r="AK15890" t="str">
            <v>Not Available</v>
          </cell>
          <cell r="AN15890">
            <v>0</v>
          </cell>
        </row>
        <row r="15891">
          <cell r="T15891" t="str">
            <v>johnwals</v>
          </cell>
          <cell r="AK15891" t="str">
            <v>Unresponsive Seller</v>
          </cell>
          <cell r="AN15891">
            <v>0</v>
          </cell>
        </row>
        <row r="15892">
          <cell r="T15892" t="str">
            <v>hashen</v>
          </cell>
          <cell r="AK15892" t="str">
            <v>Case Not Resolved</v>
          </cell>
          <cell r="AN15892">
            <v>0</v>
          </cell>
        </row>
        <row r="15893">
          <cell r="T15893" t="str">
            <v>hashen</v>
          </cell>
          <cell r="AK15893" t="str">
            <v>Case Not Resolved</v>
          </cell>
          <cell r="AN15893">
            <v>0</v>
          </cell>
        </row>
        <row r="15894">
          <cell r="T15894" t="str">
            <v>yumengya</v>
          </cell>
          <cell r="AK15894" t="str">
            <v>Case Not Resolved</v>
          </cell>
          <cell r="AN15894">
            <v>0</v>
          </cell>
        </row>
        <row r="15895">
          <cell r="T15895" t="str">
            <v>wngmlu</v>
          </cell>
          <cell r="AK15895" t="str">
            <v>Valid proof provided</v>
          </cell>
          <cell r="AN15895">
            <v>0</v>
          </cell>
        </row>
        <row r="15896">
          <cell r="T15896" t="str">
            <v>yitingc</v>
          </cell>
          <cell r="AK15896" t="str">
            <v>Case Not Resolved</v>
          </cell>
          <cell r="AN15896">
            <v>0</v>
          </cell>
        </row>
        <row r="15897">
          <cell r="T15897" t="str">
            <v>lisiqun</v>
          </cell>
          <cell r="AK15897" t="str">
            <v>Case Not Resolved</v>
          </cell>
          <cell r="AN15897">
            <v>0</v>
          </cell>
        </row>
        <row r="15898">
          <cell r="T15898" t="str">
            <v>yuxiam</v>
          </cell>
          <cell r="AK15898" t="str">
            <v>Case Not Resolved</v>
          </cell>
          <cell r="AN15898">
            <v>0</v>
          </cell>
        </row>
        <row r="15899">
          <cell r="T15899" t="str">
            <v>yuxiam</v>
          </cell>
          <cell r="AK15899" t="str">
            <v>Case Not Resolved</v>
          </cell>
          <cell r="AN15899">
            <v>0</v>
          </cell>
        </row>
        <row r="15900">
          <cell r="T15900" t="str">
            <v>yuxiam</v>
          </cell>
          <cell r="AK15900" t="str">
            <v>Case Not Resolved</v>
          </cell>
          <cell r="AN15900">
            <v>0</v>
          </cell>
        </row>
        <row r="15901">
          <cell r="T15901" t="str">
            <v>liuwenyu</v>
          </cell>
          <cell r="AK15901" t="str">
            <v>Case Not Resolved</v>
          </cell>
          <cell r="AN15901">
            <v>0</v>
          </cell>
        </row>
        <row r="15902">
          <cell r="T15902" t="str">
            <v>xinru</v>
          </cell>
          <cell r="AK15902" t="str">
            <v>Not Available</v>
          </cell>
          <cell r="AN15902">
            <v>0</v>
          </cell>
        </row>
        <row r="15903">
          <cell r="T15903" t="str">
            <v>lujang</v>
          </cell>
          <cell r="AK15903" t="str">
            <v>Not Available</v>
          </cell>
          <cell r="AN15903">
            <v>0</v>
          </cell>
        </row>
        <row r="15904">
          <cell r="T15904" t="str">
            <v>mbbravo</v>
          </cell>
          <cell r="AK15904" t="str">
            <v>VAT Uploaded</v>
          </cell>
          <cell r="AN15904">
            <v>0</v>
          </cell>
        </row>
        <row r="15905">
          <cell r="T15905" t="str">
            <v>hashen</v>
          </cell>
          <cell r="AK15905" t="str">
            <v>Case Not Resolved</v>
          </cell>
          <cell r="AN15905">
            <v>0</v>
          </cell>
        </row>
        <row r="15906">
          <cell r="T15906" t="str">
            <v>rabiv</v>
          </cell>
          <cell r="AK15906" t="str">
            <v>Giving up account</v>
          </cell>
          <cell r="AN15906">
            <v>0</v>
          </cell>
        </row>
        <row r="15907">
          <cell r="T15907" t="str">
            <v>johnwals</v>
          </cell>
          <cell r="AK15907" t="str">
            <v>Case Not Resolved</v>
          </cell>
          <cell r="AN15907">
            <v>0</v>
          </cell>
        </row>
        <row r="15908">
          <cell r="T15908" t="str">
            <v>johnwals</v>
          </cell>
          <cell r="AK15908" t="str">
            <v>2019 UVN No Proof or Rejected</v>
          </cell>
          <cell r="AN15908">
            <v>0</v>
          </cell>
        </row>
        <row r="15909">
          <cell r="AK15909" t="str">
            <v>Case Not Resolved</v>
          </cell>
          <cell r="AN15909">
            <v>0</v>
          </cell>
        </row>
        <row r="15910">
          <cell r="T15910" t="str">
            <v>zhizha</v>
          </cell>
          <cell r="AK15910" t="str">
            <v>Valid proof provided</v>
          </cell>
          <cell r="AN15910">
            <v>0</v>
          </cell>
        </row>
        <row r="15911">
          <cell r="T15911" t="str">
            <v>matyldk</v>
          </cell>
          <cell r="AK15911" t="str">
            <v>Not Available</v>
          </cell>
          <cell r="AN15911">
            <v>0</v>
          </cell>
        </row>
        <row r="15912">
          <cell r="T15912" t="str">
            <v>yitingc</v>
          </cell>
          <cell r="AK15912" t="str">
            <v>Case Not Resolved</v>
          </cell>
          <cell r="AN15912">
            <v>0</v>
          </cell>
        </row>
        <row r="15913">
          <cell r="T15913" t="str">
            <v>zhizha</v>
          </cell>
          <cell r="AK15913" t="str">
            <v>Case Not Resolved</v>
          </cell>
          <cell r="AN15913">
            <v>0</v>
          </cell>
        </row>
        <row r="15914">
          <cell r="T15914" t="str">
            <v>yuxiam</v>
          </cell>
          <cell r="AK15914" t="str">
            <v>Case Not Resolved</v>
          </cell>
          <cell r="AN15914">
            <v>0</v>
          </cell>
        </row>
        <row r="15915">
          <cell r="T15915" t="str">
            <v>yuxiam</v>
          </cell>
          <cell r="AK15915" t="str">
            <v>Case Not Resolved</v>
          </cell>
          <cell r="AN15915">
            <v>0</v>
          </cell>
        </row>
        <row r="15916">
          <cell r="T15916" t="str">
            <v>liuwenyu</v>
          </cell>
          <cell r="AK15916" t="str">
            <v>Case Not Resolved</v>
          </cell>
          <cell r="AN15916">
            <v>0</v>
          </cell>
        </row>
        <row r="15917">
          <cell r="T15917" t="str">
            <v>wanjiali</v>
          </cell>
          <cell r="AK15917" t="str">
            <v>Not Available</v>
          </cell>
          <cell r="AN15917">
            <v>0</v>
          </cell>
        </row>
        <row r="15918">
          <cell r="T15918" t="str">
            <v>yumengya</v>
          </cell>
          <cell r="AK15918" t="str">
            <v>Not Available</v>
          </cell>
          <cell r="AN15918">
            <v>0</v>
          </cell>
        </row>
        <row r="15919">
          <cell r="T15919" t="str">
            <v>johnwals</v>
          </cell>
          <cell r="AK15919" t="str">
            <v>VAT Uploaded</v>
          </cell>
          <cell r="AN15919">
            <v>0</v>
          </cell>
        </row>
        <row r="15920">
          <cell r="AK15920" t="str">
            <v>DE Tax Certificate Application Form - Approved</v>
          </cell>
          <cell r="AN15920">
            <v>0</v>
          </cell>
        </row>
        <row r="15921">
          <cell r="T15921" t="str">
            <v>johnwals</v>
          </cell>
          <cell r="AK15921" t="str">
            <v>Case Not Resolved</v>
          </cell>
          <cell r="AN15921">
            <v>0</v>
          </cell>
        </row>
        <row r="15922">
          <cell r="T15922" t="str">
            <v>johnwals</v>
          </cell>
          <cell r="AK15922" t="str">
            <v>Case Not Resolved</v>
          </cell>
          <cell r="AN15922">
            <v>0</v>
          </cell>
        </row>
        <row r="15923">
          <cell r="AK15923" t="str">
            <v>2019 UVN No Proof or Rejected</v>
          </cell>
          <cell r="AN15923">
            <v>0</v>
          </cell>
        </row>
        <row r="15924">
          <cell r="T15924" t="str">
            <v>soriniss</v>
          </cell>
          <cell r="AK15924" t="str">
            <v>VAT Uploaded</v>
          </cell>
          <cell r="AN15924">
            <v>0</v>
          </cell>
        </row>
        <row r="15925">
          <cell r="T15925" t="str">
            <v>johnwals</v>
          </cell>
          <cell r="AK15925" t="str">
            <v>Case Not Resolved</v>
          </cell>
          <cell r="AN15925">
            <v>0</v>
          </cell>
        </row>
        <row r="15926">
          <cell r="T15926" t="str">
            <v>johnwals</v>
          </cell>
          <cell r="AK15926" t="str">
            <v>Case Not Resolved</v>
          </cell>
          <cell r="AN15926">
            <v>0</v>
          </cell>
        </row>
        <row r="15927">
          <cell r="T15927" t="str">
            <v>ninagian</v>
          </cell>
          <cell r="AK15927" t="str">
            <v>Other VAT Question</v>
          </cell>
          <cell r="AN15927">
            <v>0</v>
          </cell>
        </row>
        <row r="15928">
          <cell r="T15928" t="str">
            <v>hashen</v>
          </cell>
          <cell r="AK15928" t="str">
            <v>Case Not Resolved</v>
          </cell>
          <cell r="AN15928">
            <v>0</v>
          </cell>
        </row>
        <row r="15929">
          <cell r="T15929" t="str">
            <v>hashen</v>
          </cell>
          <cell r="AK15929" t="str">
            <v>Case Not Resolved</v>
          </cell>
          <cell r="AN15929">
            <v>0</v>
          </cell>
        </row>
        <row r="15930">
          <cell r="T15930" t="str">
            <v>johnwals</v>
          </cell>
          <cell r="AK15930" t="str">
            <v>Case Not Resolved</v>
          </cell>
          <cell r="AN15930">
            <v>0</v>
          </cell>
        </row>
        <row r="15931">
          <cell r="T15931" t="str">
            <v>wingkwal</v>
          </cell>
          <cell r="AK15931" t="str">
            <v>Case Not Resolved</v>
          </cell>
          <cell r="AN15931">
            <v>0</v>
          </cell>
        </row>
        <row r="15932">
          <cell r="T15932" t="str">
            <v>yuxiam</v>
          </cell>
          <cell r="AK15932" t="str">
            <v>Case Not Resolved</v>
          </cell>
          <cell r="AN15932">
            <v>0</v>
          </cell>
        </row>
        <row r="15933">
          <cell r="AK15933" t="str">
            <v>Case Not Resolved</v>
          </cell>
          <cell r="AN15933">
            <v>0</v>
          </cell>
        </row>
        <row r="15934">
          <cell r="AK15934" t="str">
            <v>Case Not Resolved</v>
          </cell>
          <cell r="AN15934">
            <v>0</v>
          </cell>
        </row>
        <row r="15935">
          <cell r="T15935" t="str">
            <v>jinqin</v>
          </cell>
          <cell r="AK15935" t="str">
            <v>Not Available</v>
          </cell>
          <cell r="AN15935">
            <v>0</v>
          </cell>
        </row>
        <row r="15936">
          <cell r="T15936" t="str">
            <v>chiahsl</v>
          </cell>
          <cell r="AK15936" t="str">
            <v>Not Available</v>
          </cell>
          <cell r="AN15936">
            <v>0</v>
          </cell>
        </row>
        <row r="15937">
          <cell r="T15937" t="str">
            <v>lujang</v>
          </cell>
          <cell r="AK15937" t="str">
            <v>Not Available</v>
          </cell>
          <cell r="AN15937">
            <v>0</v>
          </cell>
        </row>
        <row r="15938">
          <cell r="T15938" t="str">
            <v>wuying</v>
          </cell>
          <cell r="AK15938" t="str">
            <v>Not Available</v>
          </cell>
          <cell r="AN15938">
            <v>0</v>
          </cell>
        </row>
        <row r="15939">
          <cell r="AK15939" t="str">
            <v>2019 UVN No Proof or Rejected</v>
          </cell>
          <cell r="AN15939">
            <v>1</v>
          </cell>
        </row>
        <row r="15940">
          <cell r="T15940" t="str">
            <v>johnwals</v>
          </cell>
          <cell r="AK15940" t="str">
            <v>Unresponsive Seller</v>
          </cell>
          <cell r="AN15940">
            <v>0</v>
          </cell>
        </row>
        <row r="15941">
          <cell r="T15941" t="str">
            <v>johnwals</v>
          </cell>
          <cell r="AK15941" t="str">
            <v>2019 UVN No Proof or Rejected</v>
          </cell>
          <cell r="AN15941">
            <v>0</v>
          </cell>
        </row>
        <row r="15942">
          <cell r="T15942" t="str">
            <v>johnwals</v>
          </cell>
          <cell r="AK15942" t="str">
            <v>2019 UVN No Proof or Rejected</v>
          </cell>
          <cell r="AN15942">
            <v>0</v>
          </cell>
        </row>
        <row r="15943">
          <cell r="T15943" t="str">
            <v>mbbravo</v>
          </cell>
          <cell r="AK15943" t="str">
            <v>2019 UVN No Proof or Rejected</v>
          </cell>
          <cell r="AN15943">
            <v>0</v>
          </cell>
        </row>
        <row r="15944">
          <cell r="T15944" t="str">
            <v>mbbravo</v>
          </cell>
          <cell r="AK15944" t="str">
            <v>Waiting for proof</v>
          </cell>
          <cell r="AN15944">
            <v>0</v>
          </cell>
        </row>
        <row r="15945">
          <cell r="T15945" t="str">
            <v>ddanma</v>
          </cell>
          <cell r="AK15945" t="str">
            <v>Case Not Resolved</v>
          </cell>
          <cell r="AN15945">
            <v>0</v>
          </cell>
        </row>
        <row r="15946">
          <cell r="T15946" t="str">
            <v>yumengya</v>
          </cell>
          <cell r="AK15946" t="str">
            <v>Case Not Resolved</v>
          </cell>
          <cell r="AN15946">
            <v>0</v>
          </cell>
        </row>
        <row r="15947">
          <cell r="T15947" t="str">
            <v>hashen</v>
          </cell>
          <cell r="AK15947" t="str">
            <v>Case Not Resolved</v>
          </cell>
          <cell r="AN15947">
            <v>0</v>
          </cell>
        </row>
        <row r="15948">
          <cell r="T15948" t="str">
            <v>lisiqun</v>
          </cell>
          <cell r="AK15948" t="str">
            <v>Case Not Resolved</v>
          </cell>
          <cell r="AN15948">
            <v>0</v>
          </cell>
        </row>
        <row r="15949">
          <cell r="AK15949" t="str">
            <v>Case Not Resolved</v>
          </cell>
          <cell r="AN15949">
            <v>0</v>
          </cell>
        </row>
        <row r="15950">
          <cell r="T15950" t="str">
            <v>hashen</v>
          </cell>
          <cell r="AK15950" t="str">
            <v>Case Not Resolved</v>
          </cell>
          <cell r="AN15950">
            <v>0</v>
          </cell>
        </row>
        <row r="15951">
          <cell r="T15951" t="str">
            <v>hashen</v>
          </cell>
          <cell r="AK15951" t="str">
            <v>Case Not Resolved</v>
          </cell>
          <cell r="AN15951">
            <v>0</v>
          </cell>
        </row>
        <row r="15952">
          <cell r="T15952" t="str">
            <v>johnwals</v>
          </cell>
          <cell r="AK15952" t="str">
            <v>2019 UVN No Proof or Rejected</v>
          </cell>
          <cell r="AN15952">
            <v>0</v>
          </cell>
        </row>
        <row r="15953">
          <cell r="T15953" t="str">
            <v>corkeryr</v>
          </cell>
          <cell r="AK15953" t="str">
            <v>2019 UVN No Proof or Rejected</v>
          </cell>
          <cell r="AN15953">
            <v>0</v>
          </cell>
        </row>
        <row r="15954">
          <cell r="T15954" t="str">
            <v>hashen</v>
          </cell>
          <cell r="AK15954" t="str">
            <v>Case Not Resolved</v>
          </cell>
          <cell r="AN15954">
            <v>0</v>
          </cell>
        </row>
        <row r="15955">
          <cell r="T15955" t="str">
            <v>johnwals</v>
          </cell>
          <cell r="AK15955" t="str">
            <v>Unresponsive Seller</v>
          </cell>
          <cell r="AN15955">
            <v>0</v>
          </cell>
        </row>
        <row r="15956">
          <cell r="T15956" t="str">
            <v>johnwals</v>
          </cell>
          <cell r="AK15956" t="str">
            <v>2019 UVN No Proof or Rejected</v>
          </cell>
          <cell r="AN15956">
            <v>0</v>
          </cell>
        </row>
        <row r="15957">
          <cell r="T15957" t="str">
            <v>mbbravo</v>
          </cell>
          <cell r="AK15957" t="str">
            <v>2019 UVN No Proof or Rejected</v>
          </cell>
          <cell r="AN15957">
            <v>0</v>
          </cell>
        </row>
        <row r="15958">
          <cell r="T15958" t="str">
            <v>johnwals</v>
          </cell>
          <cell r="AK15958" t="str">
            <v>Case Not Resolved</v>
          </cell>
          <cell r="AN15958">
            <v>0</v>
          </cell>
        </row>
        <row r="15959">
          <cell r="T15959" t="str">
            <v>yitingc</v>
          </cell>
          <cell r="AK15959" t="str">
            <v>Case Not Resolved</v>
          </cell>
          <cell r="AN15959">
            <v>0</v>
          </cell>
        </row>
        <row r="15960">
          <cell r="T15960" t="str">
            <v>hashen</v>
          </cell>
          <cell r="AK15960" t="str">
            <v>Case Not Resolved</v>
          </cell>
          <cell r="AN15960">
            <v>0</v>
          </cell>
        </row>
        <row r="15961">
          <cell r="T15961" t="str">
            <v>yitingc</v>
          </cell>
          <cell r="AK15961" t="str">
            <v>Case Not Resolved</v>
          </cell>
          <cell r="AN15961">
            <v>0</v>
          </cell>
        </row>
        <row r="15962">
          <cell r="AK15962" t="str">
            <v>Case Not Resolved</v>
          </cell>
          <cell r="AN15962">
            <v>1</v>
          </cell>
        </row>
        <row r="15963">
          <cell r="T15963" t="str">
            <v>lujang</v>
          </cell>
          <cell r="AK15963" t="str">
            <v>Not Available</v>
          </cell>
          <cell r="AN15963">
            <v>0</v>
          </cell>
        </row>
        <row r="15964">
          <cell r="AK15964" t="str">
            <v>2019 UVN Proof Provided</v>
          </cell>
          <cell r="AN15964">
            <v>0</v>
          </cell>
        </row>
        <row r="15965">
          <cell r="T15965" t="str">
            <v>mbbravo</v>
          </cell>
          <cell r="AK15965" t="str">
            <v>2019 UVN No Proof or Rejected</v>
          </cell>
          <cell r="AN15965">
            <v>0</v>
          </cell>
        </row>
        <row r="15966">
          <cell r="T15966" t="str">
            <v>jinqin</v>
          </cell>
          <cell r="AK15966" t="str">
            <v>Not Available</v>
          </cell>
          <cell r="AN15966">
            <v>0</v>
          </cell>
        </row>
        <row r="15967">
          <cell r="T15967" t="str">
            <v>xinru</v>
          </cell>
          <cell r="AK15967" t="str">
            <v>Not Available</v>
          </cell>
          <cell r="AN15967">
            <v>0</v>
          </cell>
        </row>
        <row r="15968">
          <cell r="T15968" t="str">
            <v>johnwals</v>
          </cell>
          <cell r="AK15968" t="str">
            <v>2019 UVN Proof Provided</v>
          </cell>
          <cell r="AN15968">
            <v>0</v>
          </cell>
        </row>
        <row r="15969">
          <cell r="T15969" t="str">
            <v>corkeryr</v>
          </cell>
          <cell r="AK15969" t="str">
            <v>VISA / VISA Light Registered</v>
          </cell>
          <cell r="AN15969">
            <v>0</v>
          </cell>
        </row>
        <row r="15970">
          <cell r="T15970" t="str">
            <v>johnwals</v>
          </cell>
          <cell r="AK15970" t="str">
            <v>Case Not Resolved</v>
          </cell>
          <cell r="AN15970">
            <v>0</v>
          </cell>
        </row>
        <row r="15971">
          <cell r="T15971" t="str">
            <v>hashen</v>
          </cell>
          <cell r="AK15971" t="str">
            <v>Case Not Resolved</v>
          </cell>
          <cell r="AN15971">
            <v>0</v>
          </cell>
        </row>
        <row r="15972">
          <cell r="T15972" t="str">
            <v>soriniss</v>
          </cell>
          <cell r="AK15972" t="str">
            <v>Other - No Applicable Reason Code</v>
          </cell>
          <cell r="AN15972">
            <v>0</v>
          </cell>
        </row>
        <row r="15973">
          <cell r="T15973" t="str">
            <v>ninagian</v>
          </cell>
          <cell r="AK15973" t="str">
            <v>Other VAT Question</v>
          </cell>
          <cell r="AN15973">
            <v>0</v>
          </cell>
        </row>
        <row r="15974">
          <cell r="T15974" t="str">
            <v>johnwals</v>
          </cell>
          <cell r="AK15974" t="str">
            <v>Case Not Resolved</v>
          </cell>
          <cell r="AN15974">
            <v>0</v>
          </cell>
        </row>
        <row r="15975">
          <cell r="T15975" t="str">
            <v>soriniss</v>
          </cell>
          <cell r="AK15975" t="str">
            <v>Waiting for proof</v>
          </cell>
          <cell r="AN15975">
            <v>0</v>
          </cell>
        </row>
        <row r="15976">
          <cell r="T15976" t="str">
            <v>yuxiam</v>
          </cell>
          <cell r="AK15976" t="str">
            <v>Case Not Resolved</v>
          </cell>
          <cell r="AN15976">
            <v>0</v>
          </cell>
        </row>
        <row r="15977">
          <cell r="T15977" t="str">
            <v>johnwals</v>
          </cell>
          <cell r="AK15977" t="str">
            <v>Case Not Resolved</v>
          </cell>
          <cell r="AN15977">
            <v>0</v>
          </cell>
        </row>
        <row r="15978">
          <cell r="T15978" t="str">
            <v>yitingc</v>
          </cell>
          <cell r="AK15978" t="str">
            <v>Case Not Resolved</v>
          </cell>
          <cell r="AN15978">
            <v>0</v>
          </cell>
        </row>
        <row r="15979">
          <cell r="T15979" t="str">
            <v>johnwals</v>
          </cell>
          <cell r="AK15979" t="str">
            <v>Waiting for proof</v>
          </cell>
          <cell r="AN15979">
            <v>0</v>
          </cell>
        </row>
        <row r="15980">
          <cell r="T15980" t="str">
            <v>wngmlu</v>
          </cell>
          <cell r="AK15980" t="str">
            <v>Case Not Resolved</v>
          </cell>
          <cell r="AN15980">
            <v>0</v>
          </cell>
        </row>
        <row r="15981">
          <cell r="T15981" t="str">
            <v>yitingc</v>
          </cell>
          <cell r="AK15981" t="str">
            <v>Case Not Resolved</v>
          </cell>
          <cell r="AN15981">
            <v>0</v>
          </cell>
        </row>
        <row r="15982">
          <cell r="T15982" t="str">
            <v>yumengya</v>
          </cell>
          <cell r="AK15982" t="str">
            <v>Case Not Resolved</v>
          </cell>
          <cell r="AN15982">
            <v>0</v>
          </cell>
        </row>
        <row r="15983">
          <cell r="T15983" t="str">
            <v>mukimovt</v>
          </cell>
          <cell r="AK15983" t="str">
            <v>Waiting for proof</v>
          </cell>
          <cell r="AN15983">
            <v>0</v>
          </cell>
        </row>
        <row r="15984">
          <cell r="T15984" t="str">
            <v>yuxiam</v>
          </cell>
          <cell r="AK15984" t="str">
            <v>Case Not Resolved</v>
          </cell>
          <cell r="AN15984">
            <v>0</v>
          </cell>
        </row>
        <row r="15985">
          <cell r="T15985" t="str">
            <v>myilun</v>
          </cell>
          <cell r="AK15985" t="str">
            <v>Not Available</v>
          </cell>
          <cell r="AN15985">
            <v>0</v>
          </cell>
        </row>
        <row r="15986">
          <cell r="T15986" t="str">
            <v>lnjn</v>
          </cell>
          <cell r="AK15986" t="str">
            <v>Not Available</v>
          </cell>
          <cell r="AN15986">
            <v>0</v>
          </cell>
        </row>
        <row r="15987">
          <cell r="T15987" t="str">
            <v>wngmlu</v>
          </cell>
          <cell r="AK15987" t="str">
            <v>Not Available</v>
          </cell>
          <cell r="AN15987">
            <v>0</v>
          </cell>
        </row>
        <row r="15988">
          <cell r="T15988" t="str">
            <v>lnjn</v>
          </cell>
          <cell r="AK15988" t="str">
            <v>Not Available</v>
          </cell>
          <cell r="AN15988">
            <v>0</v>
          </cell>
        </row>
        <row r="15989">
          <cell r="T15989" t="str">
            <v>johnwals</v>
          </cell>
          <cell r="AK15989" t="str">
            <v>VAT Uploaded</v>
          </cell>
          <cell r="AN15989">
            <v>0</v>
          </cell>
        </row>
        <row r="15990">
          <cell r="T15990" t="str">
            <v>corkeryr</v>
          </cell>
          <cell r="AK15990" t="str">
            <v>2019 UVN Proof Provided</v>
          </cell>
          <cell r="AN15990">
            <v>0</v>
          </cell>
        </row>
        <row r="15991">
          <cell r="T15991" t="str">
            <v>mbbravo</v>
          </cell>
          <cell r="AK15991" t="str">
            <v>VAT Uploaded</v>
          </cell>
          <cell r="AN15991">
            <v>0</v>
          </cell>
        </row>
        <row r="15992">
          <cell r="T15992" t="str">
            <v>mbbravo</v>
          </cell>
          <cell r="AK15992" t="str">
            <v>Giving up account</v>
          </cell>
          <cell r="AN15992">
            <v>0</v>
          </cell>
        </row>
        <row r="15993">
          <cell r="T15993" t="str">
            <v>johnwals</v>
          </cell>
          <cell r="AK15993" t="str">
            <v>Case Not Resolved</v>
          </cell>
          <cell r="AN15993">
            <v>0</v>
          </cell>
        </row>
        <row r="15994">
          <cell r="T15994" t="str">
            <v>johnwals</v>
          </cell>
          <cell r="AK15994" t="str">
            <v>Case Not Resolved</v>
          </cell>
          <cell r="AN15994">
            <v>0</v>
          </cell>
        </row>
        <row r="15995">
          <cell r="T15995" t="str">
            <v>johnwals</v>
          </cell>
          <cell r="AK15995" t="str">
            <v>Case Not Resolved</v>
          </cell>
          <cell r="AN15995">
            <v>0</v>
          </cell>
        </row>
        <row r="15996">
          <cell r="T15996" t="str">
            <v>johnwals</v>
          </cell>
          <cell r="AK15996" t="str">
            <v>2019 UVN No Proof or Rejected</v>
          </cell>
          <cell r="AN15996">
            <v>0</v>
          </cell>
        </row>
        <row r="15997">
          <cell r="T15997" t="str">
            <v>johnwals</v>
          </cell>
          <cell r="AK15997" t="str">
            <v>Case Not Resolved</v>
          </cell>
          <cell r="AN15997">
            <v>0</v>
          </cell>
        </row>
        <row r="15998">
          <cell r="T15998" t="str">
            <v>johnwals</v>
          </cell>
          <cell r="AK15998" t="str">
            <v>2019 UVN No Proof or Rejected</v>
          </cell>
          <cell r="AN15998">
            <v>0</v>
          </cell>
        </row>
        <row r="15999">
          <cell r="T15999" t="str">
            <v>johnwals</v>
          </cell>
          <cell r="AK15999" t="str">
            <v>Case Not Resolved</v>
          </cell>
          <cell r="AN15999">
            <v>0</v>
          </cell>
        </row>
        <row r="16000">
          <cell r="AK16000" t="str">
            <v>2019 UVN No Proof or Rejected</v>
          </cell>
          <cell r="AN16000">
            <v>0</v>
          </cell>
        </row>
        <row r="16001">
          <cell r="T16001" t="str">
            <v>johnwals</v>
          </cell>
          <cell r="AK16001" t="str">
            <v>Case Not Resolved</v>
          </cell>
          <cell r="AN16001">
            <v>0</v>
          </cell>
        </row>
        <row r="16002">
          <cell r="T16002" t="str">
            <v>amzcri</v>
          </cell>
          <cell r="AK16002" t="str">
            <v>Other - No Applicable Reason Code</v>
          </cell>
          <cell r="AN16002">
            <v>0</v>
          </cell>
        </row>
        <row r="16003">
          <cell r="T16003" t="str">
            <v>zhizha</v>
          </cell>
          <cell r="AK16003" t="str">
            <v>Case Not Resolved</v>
          </cell>
          <cell r="AN16003">
            <v>0</v>
          </cell>
        </row>
        <row r="16004">
          <cell r="T16004" t="str">
            <v>hashen</v>
          </cell>
          <cell r="AK16004" t="str">
            <v>Case Not Resolved</v>
          </cell>
          <cell r="AN16004">
            <v>0</v>
          </cell>
        </row>
        <row r="16005">
          <cell r="T16005" t="str">
            <v>hashen</v>
          </cell>
          <cell r="AK16005" t="str">
            <v>Case Not Resolved</v>
          </cell>
          <cell r="AN16005">
            <v>0</v>
          </cell>
        </row>
        <row r="16006">
          <cell r="T16006" t="str">
            <v>yuxiam</v>
          </cell>
          <cell r="AK16006" t="str">
            <v>Case Not Resolved</v>
          </cell>
          <cell r="AN16006">
            <v>0</v>
          </cell>
        </row>
        <row r="16007">
          <cell r="T16007" t="str">
            <v>zhaoyua</v>
          </cell>
          <cell r="AK16007" t="str">
            <v>Not Available</v>
          </cell>
          <cell r="AN16007">
            <v>0</v>
          </cell>
        </row>
        <row r="16008">
          <cell r="AK16008" t="str">
            <v>Case Not Resolved</v>
          </cell>
          <cell r="AN16008">
            <v>1</v>
          </cell>
        </row>
        <row r="16009">
          <cell r="T16009" t="str">
            <v>wanjiali</v>
          </cell>
          <cell r="AK16009" t="str">
            <v>Not Available</v>
          </cell>
          <cell r="AN16009">
            <v>0</v>
          </cell>
        </row>
        <row r="16010">
          <cell r="T16010" t="str">
            <v>hashen</v>
          </cell>
          <cell r="AK16010" t="str">
            <v>Case Not Resolved</v>
          </cell>
          <cell r="AN16010">
            <v>0</v>
          </cell>
        </row>
        <row r="16011">
          <cell r="T16011" t="str">
            <v>mukimovt</v>
          </cell>
          <cell r="AK16011" t="str">
            <v>Other VAT Question</v>
          </cell>
          <cell r="AN16011">
            <v>0</v>
          </cell>
        </row>
        <row r="16012">
          <cell r="T16012" t="str">
            <v>johnwals</v>
          </cell>
          <cell r="AK16012" t="str">
            <v>Case Not Resolved</v>
          </cell>
          <cell r="AN16012">
            <v>0</v>
          </cell>
        </row>
        <row r="16013">
          <cell r="T16013" t="str">
            <v>johnwals</v>
          </cell>
          <cell r="AK16013" t="str">
            <v>Case Not Resolved</v>
          </cell>
          <cell r="AN16013">
            <v>0</v>
          </cell>
        </row>
        <row r="16014">
          <cell r="T16014" t="str">
            <v>johnwals</v>
          </cell>
          <cell r="AK16014" t="str">
            <v>Unresponsive Seller</v>
          </cell>
          <cell r="AN16014">
            <v>0</v>
          </cell>
        </row>
        <row r="16015">
          <cell r="T16015" t="str">
            <v>johnwals</v>
          </cell>
          <cell r="AK16015" t="str">
            <v>Case Not Resolved</v>
          </cell>
          <cell r="AN16015">
            <v>0</v>
          </cell>
        </row>
        <row r="16016">
          <cell r="T16016" t="str">
            <v>mukimovt</v>
          </cell>
          <cell r="AK16016" t="str">
            <v>Waiting for proof</v>
          </cell>
          <cell r="AN16016">
            <v>0</v>
          </cell>
        </row>
        <row r="16017">
          <cell r="T16017" t="str">
            <v>johnwals</v>
          </cell>
          <cell r="AK16017" t="str">
            <v>Case Not Resolved</v>
          </cell>
          <cell r="AN16017">
            <v>0</v>
          </cell>
        </row>
        <row r="16018">
          <cell r="T16018" t="str">
            <v>johnwals</v>
          </cell>
          <cell r="AK16018" t="str">
            <v>Case Not Resolved</v>
          </cell>
          <cell r="AN16018">
            <v>0</v>
          </cell>
        </row>
        <row r="16019">
          <cell r="T16019" t="str">
            <v>wingkwal</v>
          </cell>
          <cell r="AK16019" t="str">
            <v>Case Not Resolved</v>
          </cell>
          <cell r="AN16019">
            <v>0</v>
          </cell>
        </row>
        <row r="16020">
          <cell r="T16020" t="str">
            <v>yitingc</v>
          </cell>
          <cell r="AK16020" t="str">
            <v>Case Not Resolved</v>
          </cell>
          <cell r="AN16020">
            <v>0</v>
          </cell>
        </row>
        <row r="16021">
          <cell r="T16021" t="str">
            <v>wngmlu</v>
          </cell>
          <cell r="AK16021" t="str">
            <v>Case Not Resolved</v>
          </cell>
          <cell r="AN16021">
            <v>0</v>
          </cell>
        </row>
        <row r="16022">
          <cell r="T16022" t="str">
            <v>yitingc</v>
          </cell>
          <cell r="AK16022" t="str">
            <v>Case Not Resolved</v>
          </cell>
          <cell r="AN16022">
            <v>0</v>
          </cell>
        </row>
        <row r="16023">
          <cell r="T16023" t="str">
            <v>rabiv</v>
          </cell>
          <cell r="AK16023" t="str">
            <v>Waiting for proof</v>
          </cell>
          <cell r="AN16023">
            <v>0</v>
          </cell>
        </row>
        <row r="16024">
          <cell r="T16024" t="str">
            <v>hashen</v>
          </cell>
          <cell r="AK16024" t="str">
            <v>Case Not Resolved</v>
          </cell>
          <cell r="AN16024">
            <v>0</v>
          </cell>
        </row>
        <row r="16025">
          <cell r="T16025" t="str">
            <v>yumengya</v>
          </cell>
          <cell r="AK16025" t="str">
            <v>Other VAT Question</v>
          </cell>
          <cell r="AN16025">
            <v>0</v>
          </cell>
        </row>
        <row r="16026">
          <cell r="AK16026" t="str">
            <v>Case Not Resolved</v>
          </cell>
          <cell r="AN16026">
            <v>0</v>
          </cell>
        </row>
        <row r="16027">
          <cell r="T16027" t="str">
            <v>corkeryr</v>
          </cell>
          <cell r="AK16027" t="str">
            <v>Other VAT Question</v>
          </cell>
          <cell r="AN16027">
            <v>0</v>
          </cell>
        </row>
        <row r="16028">
          <cell r="T16028" t="str">
            <v>johnwals</v>
          </cell>
          <cell r="AK16028" t="str">
            <v>VAT Uploaded</v>
          </cell>
          <cell r="AN16028">
            <v>0</v>
          </cell>
        </row>
        <row r="16029">
          <cell r="AK16029" t="str">
            <v>2019 UVN Proof Provided</v>
          </cell>
          <cell r="AN16029">
            <v>0</v>
          </cell>
        </row>
        <row r="16030">
          <cell r="T16030" t="str">
            <v>hashen</v>
          </cell>
          <cell r="AK16030" t="str">
            <v>Case Not Resolved</v>
          </cell>
          <cell r="AN16030">
            <v>0</v>
          </cell>
        </row>
        <row r="16031">
          <cell r="T16031" t="str">
            <v>johnwals</v>
          </cell>
          <cell r="AK16031" t="str">
            <v>Case Not Resolved</v>
          </cell>
          <cell r="AN16031">
            <v>0</v>
          </cell>
        </row>
        <row r="16032">
          <cell r="T16032" t="str">
            <v>johnwals</v>
          </cell>
          <cell r="AK16032" t="str">
            <v>Case Not Resolved</v>
          </cell>
          <cell r="AN16032">
            <v>0</v>
          </cell>
        </row>
        <row r="16033">
          <cell r="T16033" t="str">
            <v>johnwals</v>
          </cell>
          <cell r="AK16033" t="str">
            <v>Giving up account</v>
          </cell>
          <cell r="AN16033">
            <v>0</v>
          </cell>
        </row>
        <row r="16034">
          <cell r="T16034" t="str">
            <v>johnwals</v>
          </cell>
          <cell r="AK16034" t="str">
            <v>Case Not Resolved</v>
          </cell>
          <cell r="AN16034">
            <v>0</v>
          </cell>
        </row>
        <row r="16035">
          <cell r="T16035" t="str">
            <v>hashen</v>
          </cell>
          <cell r="AK16035" t="str">
            <v>Case Not Resolved</v>
          </cell>
          <cell r="AN16035">
            <v>0</v>
          </cell>
        </row>
        <row r="16036">
          <cell r="T16036" t="str">
            <v>hashen</v>
          </cell>
          <cell r="AK16036" t="str">
            <v>Case Not Resolved</v>
          </cell>
          <cell r="AN16036">
            <v>0</v>
          </cell>
        </row>
        <row r="16037">
          <cell r="T16037" t="str">
            <v>johnwals</v>
          </cell>
          <cell r="AK16037" t="str">
            <v>Case Not Resolved</v>
          </cell>
          <cell r="AN16037">
            <v>0</v>
          </cell>
        </row>
        <row r="16038">
          <cell r="T16038" t="str">
            <v>yumengya</v>
          </cell>
          <cell r="AK16038" t="str">
            <v>Case Not Resolved</v>
          </cell>
          <cell r="AN16038">
            <v>0</v>
          </cell>
        </row>
        <row r="16039">
          <cell r="T16039" t="str">
            <v>corkeryr</v>
          </cell>
          <cell r="AK16039" t="str">
            <v>Other VAT Question</v>
          </cell>
          <cell r="AN16039">
            <v>0</v>
          </cell>
        </row>
        <row r="16040">
          <cell r="T16040" t="str">
            <v>yuxiam</v>
          </cell>
          <cell r="AK16040" t="str">
            <v>Case Not Resolved</v>
          </cell>
          <cell r="AN16040">
            <v>0</v>
          </cell>
        </row>
        <row r="16041">
          <cell r="T16041" t="str">
            <v>yitingc</v>
          </cell>
          <cell r="AK16041" t="str">
            <v>Case Not Resolved</v>
          </cell>
          <cell r="AN16041">
            <v>0</v>
          </cell>
        </row>
        <row r="16042">
          <cell r="T16042" t="str">
            <v>yuxiam</v>
          </cell>
          <cell r="AK16042" t="str">
            <v>Case Not Resolved</v>
          </cell>
          <cell r="AN16042">
            <v>0</v>
          </cell>
        </row>
        <row r="16043">
          <cell r="T16043" t="str">
            <v>hashen</v>
          </cell>
          <cell r="AK16043" t="str">
            <v>Case Not Resolved</v>
          </cell>
          <cell r="AN16043">
            <v>0</v>
          </cell>
        </row>
        <row r="16044">
          <cell r="T16044" t="str">
            <v>yuxiam</v>
          </cell>
          <cell r="AK16044" t="str">
            <v>Case Not Resolved</v>
          </cell>
          <cell r="AN16044">
            <v>0</v>
          </cell>
        </row>
        <row r="16045">
          <cell r="T16045" t="str">
            <v>xiaogren</v>
          </cell>
          <cell r="AK16045" t="str">
            <v>Case Not Resolved</v>
          </cell>
          <cell r="AN16045">
            <v>0</v>
          </cell>
        </row>
        <row r="16046">
          <cell r="T16046" t="str">
            <v>hashen</v>
          </cell>
          <cell r="AK16046" t="str">
            <v>Case Not Resolved</v>
          </cell>
          <cell r="AN16046">
            <v>0</v>
          </cell>
        </row>
        <row r="16047">
          <cell r="T16047" t="str">
            <v>chenhaiw</v>
          </cell>
          <cell r="AK16047" t="str">
            <v>Case Not Resolved</v>
          </cell>
          <cell r="AN16047">
            <v>0</v>
          </cell>
        </row>
        <row r="16048">
          <cell r="T16048" t="str">
            <v>chiahsl</v>
          </cell>
          <cell r="AK16048" t="str">
            <v>Case Not Resolved</v>
          </cell>
          <cell r="AN16048">
            <v>0</v>
          </cell>
        </row>
        <row r="16049">
          <cell r="T16049" t="str">
            <v>johnwals</v>
          </cell>
          <cell r="AK16049" t="str">
            <v>Case Not Resolved</v>
          </cell>
          <cell r="AN16049">
            <v>0</v>
          </cell>
        </row>
        <row r="16050">
          <cell r="T16050" t="str">
            <v>johnwals</v>
          </cell>
          <cell r="AK16050" t="str">
            <v>Case Not Resolved</v>
          </cell>
          <cell r="AN16050">
            <v>0</v>
          </cell>
        </row>
        <row r="16051">
          <cell r="T16051" t="str">
            <v>johnwals</v>
          </cell>
          <cell r="AK16051" t="str">
            <v>Case Not Resolved</v>
          </cell>
          <cell r="AN16051">
            <v>0</v>
          </cell>
        </row>
        <row r="16052">
          <cell r="T16052" t="str">
            <v>johnwals</v>
          </cell>
          <cell r="AK16052" t="str">
            <v>Case Not Resolved</v>
          </cell>
          <cell r="AN16052">
            <v>0</v>
          </cell>
        </row>
        <row r="16053">
          <cell r="T16053" t="str">
            <v>johnwals</v>
          </cell>
          <cell r="AK16053" t="str">
            <v>Case Not Resolved</v>
          </cell>
          <cell r="AN16053">
            <v>0</v>
          </cell>
        </row>
        <row r="16054">
          <cell r="T16054" t="str">
            <v>johnwals</v>
          </cell>
          <cell r="AK16054" t="str">
            <v>Case Not Resolved</v>
          </cell>
          <cell r="AN16054">
            <v>0</v>
          </cell>
        </row>
        <row r="16055">
          <cell r="T16055" t="str">
            <v>ninagian</v>
          </cell>
          <cell r="AK16055" t="str">
            <v>Other VAT Question</v>
          </cell>
          <cell r="AN16055">
            <v>0</v>
          </cell>
        </row>
        <row r="16056">
          <cell r="T16056" t="str">
            <v>hashen</v>
          </cell>
          <cell r="AK16056" t="str">
            <v>Case Not Resolved</v>
          </cell>
          <cell r="AN16056">
            <v>0</v>
          </cell>
        </row>
        <row r="16057">
          <cell r="T16057" t="str">
            <v>johnwals</v>
          </cell>
          <cell r="AK16057" t="str">
            <v>Case Not Resolved</v>
          </cell>
          <cell r="AN16057">
            <v>0</v>
          </cell>
        </row>
        <row r="16058">
          <cell r="T16058" t="str">
            <v>mukimovt</v>
          </cell>
          <cell r="AK16058" t="str">
            <v>Waiting for proof</v>
          </cell>
          <cell r="AN16058">
            <v>0</v>
          </cell>
        </row>
        <row r="16059">
          <cell r="T16059" t="str">
            <v>hashen</v>
          </cell>
          <cell r="AK16059" t="str">
            <v>VAT Uploaded</v>
          </cell>
          <cell r="AN16059">
            <v>0</v>
          </cell>
        </row>
        <row r="16060">
          <cell r="T16060" t="str">
            <v>hashen</v>
          </cell>
          <cell r="AK16060" t="str">
            <v>Case Not Resolved</v>
          </cell>
          <cell r="AN16060">
            <v>0</v>
          </cell>
        </row>
        <row r="16061">
          <cell r="T16061" t="str">
            <v>ddanma</v>
          </cell>
          <cell r="AK16061" t="str">
            <v>Case Not Resolved</v>
          </cell>
          <cell r="AN16061">
            <v>0</v>
          </cell>
        </row>
        <row r="16062">
          <cell r="T16062" t="str">
            <v>chenhaiw</v>
          </cell>
          <cell r="AK16062" t="str">
            <v>Not Available</v>
          </cell>
          <cell r="AN16062">
            <v>0</v>
          </cell>
        </row>
        <row r="16063">
          <cell r="T16063" t="str">
            <v>wuying</v>
          </cell>
          <cell r="AK16063" t="str">
            <v>Not Available</v>
          </cell>
          <cell r="AN16063">
            <v>0</v>
          </cell>
        </row>
        <row r="16064">
          <cell r="AK16064" t="str">
            <v>Case Not Resolved</v>
          </cell>
          <cell r="AN16064">
            <v>0</v>
          </cell>
        </row>
        <row r="16065">
          <cell r="AK16065" t="str">
            <v>Case Not Resolved</v>
          </cell>
          <cell r="AN16065">
            <v>1</v>
          </cell>
        </row>
        <row r="16066">
          <cell r="T16066" t="str">
            <v>johnwals</v>
          </cell>
          <cell r="AK16066" t="str">
            <v>VAT Uploaded</v>
          </cell>
          <cell r="AN16066">
            <v>0</v>
          </cell>
        </row>
        <row r="16067">
          <cell r="T16067" t="str">
            <v>hashen</v>
          </cell>
          <cell r="AK16067" t="str">
            <v>Case Not Resolved</v>
          </cell>
          <cell r="AN16067">
            <v>0</v>
          </cell>
        </row>
        <row r="16068">
          <cell r="T16068" t="str">
            <v>hashen</v>
          </cell>
          <cell r="AK16068" t="str">
            <v>Case Not Resolved</v>
          </cell>
          <cell r="AN16068">
            <v>0</v>
          </cell>
        </row>
        <row r="16069">
          <cell r="T16069" t="str">
            <v>johnwals</v>
          </cell>
          <cell r="AK16069" t="str">
            <v>Case Not Resolved</v>
          </cell>
          <cell r="AN16069">
            <v>0</v>
          </cell>
        </row>
        <row r="16070">
          <cell r="T16070" t="str">
            <v>johnwals</v>
          </cell>
          <cell r="AK16070" t="str">
            <v>2019 UVN No Proof or Rejected</v>
          </cell>
          <cell r="AN16070">
            <v>0</v>
          </cell>
        </row>
        <row r="16071">
          <cell r="T16071" t="str">
            <v>johnwals</v>
          </cell>
          <cell r="AK16071" t="str">
            <v>Case Not Resolved</v>
          </cell>
          <cell r="AN16071">
            <v>0</v>
          </cell>
        </row>
        <row r="16072">
          <cell r="T16072" t="str">
            <v>johnwals</v>
          </cell>
          <cell r="AK16072" t="str">
            <v>2019 UVN No Proof or Rejected</v>
          </cell>
          <cell r="AN16072">
            <v>0</v>
          </cell>
        </row>
        <row r="16073">
          <cell r="AK16073" t="str">
            <v>2019 UVN No Proof or Rejected</v>
          </cell>
          <cell r="AN16073">
            <v>0</v>
          </cell>
        </row>
        <row r="16074">
          <cell r="T16074" t="str">
            <v>johnwals</v>
          </cell>
          <cell r="AK16074" t="str">
            <v>Case Not Resolved</v>
          </cell>
          <cell r="AN16074">
            <v>0</v>
          </cell>
        </row>
        <row r="16075">
          <cell r="T16075" t="str">
            <v>matyldk</v>
          </cell>
          <cell r="AK16075" t="str">
            <v>Not Available</v>
          </cell>
          <cell r="AN16075">
            <v>0</v>
          </cell>
        </row>
        <row r="16076">
          <cell r="T16076" t="str">
            <v>corkeryr</v>
          </cell>
          <cell r="AK16076" t="str">
            <v>2019 UVN No Proof or Rejected</v>
          </cell>
          <cell r="AN16076">
            <v>0</v>
          </cell>
        </row>
        <row r="16077">
          <cell r="T16077" t="str">
            <v>hashen</v>
          </cell>
          <cell r="AK16077" t="str">
            <v>Case Not Resolved</v>
          </cell>
          <cell r="AN16077">
            <v>0</v>
          </cell>
        </row>
        <row r="16078">
          <cell r="T16078" t="str">
            <v>johnwals</v>
          </cell>
          <cell r="AK16078" t="str">
            <v>Case Not Resolved</v>
          </cell>
          <cell r="AN16078">
            <v>0</v>
          </cell>
        </row>
        <row r="16079">
          <cell r="T16079" t="str">
            <v>yitingc</v>
          </cell>
          <cell r="AK16079" t="str">
            <v>Case Not Resolved</v>
          </cell>
          <cell r="AN16079">
            <v>0</v>
          </cell>
        </row>
        <row r="16080">
          <cell r="T16080" t="str">
            <v>johnwals</v>
          </cell>
          <cell r="AK16080" t="str">
            <v>Case Not Resolved</v>
          </cell>
          <cell r="AN16080">
            <v>0</v>
          </cell>
        </row>
        <row r="16081">
          <cell r="T16081" t="str">
            <v>yitingc</v>
          </cell>
          <cell r="AK16081" t="str">
            <v>Case Not Resolved</v>
          </cell>
          <cell r="AN16081">
            <v>0</v>
          </cell>
        </row>
        <row r="16082">
          <cell r="T16082" t="str">
            <v>mukimovt</v>
          </cell>
          <cell r="AK16082" t="str">
            <v>Waiting for proof</v>
          </cell>
          <cell r="AN16082">
            <v>0</v>
          </cell>
        </row>
        <row r="16083">
          <cell r="T16083" t="str">
            <v>yuxiam</v>
          </cell>
          <cell r="AK16083" t="str">
            <v>Case Not Resolved</v>
          </cell>
          <cell r="AN16083">
            <v>0</v>
          </cell>
        </row>
        <row r="16084">
          <cell r="T16084" t="str">
            <v>luyingao</v>
          </cell>
          <cell r="AK16084" t="str">
            <v>Case Not Resolved</v>
          </cell>
          <cell r="AN16084">
            <v>0</v>
          </cell>
        </row>
        <row r="16085">
          <cell r="T16085" t="str">
            <v>yuxiam</v>
          </cell>
          <cell r="AK16085" t="str">
            <v>Case Not Resolved</v>
          </cell>
          <cell r="AN16085">
            <v>0</v>
          </cell>
        </row>
        <row r="16086">
          <cell r="T16086" t="str">
            <v>yunxiz</v>
          </cell>
          <cell r="AK16086" t="str">
            <v>Case Not Resolved</v>
          </cell>
          <cell r="AN16086">
            <v>0</v>
          </cell>
        </row>
        <row r="16087">
          <cell r="AK16087" t="str">
            <v>Case Not Resolved</v>
          </cell>
          <cell r="AN16087">
            <v>1</v>
          </cell>
        </row>
        <row r="16088">
          <cell r="T16088" t="str">
            <v>lujang</v>
          </cell>
          <cell r="AK16088" t="str">
            <v>Not Available</v>
          </cell>
          <cell r="AN16088">
            <v>0</v>
          </cell>
        </row>
        <row r="16089">
          <cell r="T16089" t="str">
            <v>choyi</v>
          </cell>
          <cell r="AK16089" t="str">
            <v>Not Available</v>
          </cell>
          <cell r="AN16089">
            <v>0</v>
          </cell>
        </row>
        <row r="16090">
          <cell r="T16090" t="str">
            <v>sunhengy</v>
          </cell>
          <cell r="AK16090" t="str">
            <v>Not Available</v>
          </cell>
          <cell r="AN16090">
            <v>0</v>
          </cell>
        </row>
        <row r="16091">
          <cell r="AK16091" t="str">
            <v>Case Not Resolved</v>
          </cell>
          <cell r="AN16091">
            <v>1</v>
          </cell>
        </row>
        <row r="16092">
          <cell r="AK16092" t="str">
            <v>Case Not Resolved</v>
          </cell>
          <cell r="AN16092">
            <v>1</v>
          </cell>
        </row>
        <row r="16093">
          <cell r="T16093" t="str">
            <v>ninagian</v>
          </cell>
          <cell r="AK16093" t="str">
            <v>Other VAT Question</v>
          </cell>
          <cell r="AN16093">
            <v>0</v>
          </cell>
        </row>
        <row r="16094">
          <cell r="T16094" t="str">
            <v>mukimovt</v>
          </cell>
          <cell r="AK16094" t="str">
            <v>2019 UVN Proof Provided</v>
          </cell>
          <cell r="AN16094">
            <v>0</v>
          </cell>
        </row>
        <row r="16095">
          <cell r="T16095" t="str">
            <v>johnwals</v>
          </cell>
          <cell r="AK16095" t="str">
            <v>Case Not Resolved</v>
          </cell>
          <cell r="AN16095">
            <v>0</v>
          </cell>
        </row>
        <row r="16096">
          <cell r="T16096" t="str">
            <v>johnwals</v>
          </cell>
          <cell r="AK16096" t="str">
            <v>2019 UVN No Proof or Rejected</v>
          </cell>
          <cell r="AN16096">
            <v>0</v>
          </cell>
        </row>
        <row r="16097">
          <cell r="T16097" t="str">
            <v>johnwals</v>
          </cell>
          <cell r="AK16097" t="str">
            <v>Unresponsive Seller</v>
          </cell>
          <cell r="AN16097">
            <v>0</v>
          </cell>
        </row>
        <row r="16098">
          <cell r="T16098" t="str">
            <v>johnwals</v>
          </cell>
          <cell r="AK16098" t="str">
            <v>Case Not Resolved</v>
          </cell>
          <cell r="AN16098">
            <v>0</v>
          </cell>
        </row>
        <row r="16099">
          <cell r="T16099" t="str">
            <v>rabiv</v>
          </cell>
          <cell r="AK16099" t="str">
            <v>Giving up account</v>
          </cell>
          <cell r="AN16099">
            <v>0</v>
          </cell>
        </row>
        <row r="16100">
          <cell r="T16100" t="str">
            <v>rabiv</v>
          </cell>
          <cell r="AK16100" t="str">
            <v>Other - No Applicable Reason Code</v>
          </cell>
          <cell r="AN16100">
            <v>0</v>
          </cell>
        </row>
        <row r="16101">
          <cell r="T16101" t="str">
            <v>corkeryr</v>
          </cell>
          <cell r="AK16101" t="str">
            <v>2019 UVN No Proof or Rejected</v>
          </cell>
          <cell r="AN16101">
            <v>0</v>
          </cell>
        </row>
        <row r="16102">
          <cell r="T16102" t="str">
            <v>cillianc</v>
          </cell>
          <cell r="AK16102" t="str">
            <v>Waiting for proof</v>
          </cell>
          <cell r="AN16102">
            <v>2</v>
          </cell>
        </row>
        <row r="16103">
          <cell r="T16103" t="str">
            <v>yitingc</v>
          </cell>
          <cell r="AK16103" t="str">
            <v>Case Not Resolved</v>
          </cell>
          <cell r="AN16103">
            <v>0</v>
          </cell>
        </row>
        <row r="16104">
          <cell r="T16104" t="str">
            <v>zhizha</v>
          </cell>
          <cell r="AK16104" t="str">
            <v>Case Not Resolved</v>
          </cell>
          <cell r="AN16104">
            <v>0</v>
          </cell>
        </row>
        <row r="16105">
          <cell r="T16105" t="str">
            <v>yumengya</v>
          </cell>
          <cell r="AK16105" t="str">
            <v>Case Not Resolved</v>
          </cell>
          <cell r="AN16105">
            <v>0</v>
          </cell>
        </row>
        <row r="16106">
          <cell r="T16106" t="str">
            <v>yitingc</v>
          </cell>
          <cell r="AK16106" t="str">
            <v>Case Not Resolved</v>
          </cell>
          <cell r="AN16106">
            <v>0</v>
          </cell>
        </row>
        <row r="16107">
          <cell r="T16107" t="str">
            <v>mukimovt</v>
          </cell>
          <cell r="AK16107" t="str">
            <v>Valid proof provided</v>
          </cell>
          <cell r="AN16107">
            <v>0</v>
          </cell>
        </row>
        <row r="16108">
          <cell r="T16108" t="str">
            <v>sunhengy</v>
          </cell>
          <cell r="AK16108" t="str">
            <v>Not Available</v>
          </cell>
          <cell r="AN16108">
            <v>0</v>
          </cell>
        </row>
        <row r="16109">
          <cell r="AK16109" t="str">
            <v>Case Not Resolved</v>
          </cell>
          <cell r="AN16109">
            <v>0</v>
          </cell>
        </row>
        <row r="16110">
          <cell r="T16110" t="str">
            <v>ouyangl</v>
          </cell>
          <cell r="AK16110" t="str">
            <v>Not Available</v>
          </cell>
          <cell r="AN16110">
            <v>0</v>
          </cell>
        </row>
        <row r="16111">
          <cell r="AK16111" t="str">
            <v>Case Not Resolved</v>
          </cell>
          <cell r="AN16111">
            <v>0</v>
          </cell>
        </row>
        <row r="16112">
          <cell r="AK16112" t="str">
            <v>2019 UVN Proof Provided</v>
          </cell>
          <cell r="AN16112">
            <v>0</v>
          </cell>
        </row>
        <row r="16113">
          <cell r="T16113" t="str">
            <v>hashen</v>
          </cell>
          <cell r="AK16113" t="str">
            <v>Case Not Resolved</v>
          </cell>
          <cell r="AN16113">
            <v>0</v>
          </cell>
        </row>
        <row r="16114">
          <cell r="AK16114" t="str">
            <v>2019 UVN No Proof or Rejected</v>
          </cell>
          <cell r="AN16114">
            <v>0</v>
          </cell>
        </row>
        <row r="16115">
          <cell r="T16115" t="str">
            <v>johnwals</v>
          </cell>
          <cell r="AK16115" t="str">
            <v>Case Not Resolved</v>
          </cell>
          <cell r="AN16115">
            <v>0</v>
          </cell>
        </row>
        <row r="16116">
          <cell r="T16116" t="str">
            <v>johnwals</v>
          </cell>
          <cell r="AK16116" t="str">
            <v>Case Not Resolved</v>
          </cell>
          <cell r="AN16116">
            <v>0</v>
          </cell>
        </row>
        <row r="16117">
          <cell r="T16117" t="str">
            <v>johnwals</v>
          </cell>
          <cell r="AK16117" t="str">
            <v>2019 UVN No Proof or Rejected</v>
          </cell>
          <cell r="AN16117">
            <v>0</v>
          </cell>
        </row>
        <row r="16118">
          <cell r="T16118" t="str">
            <v>johnwals</v>
          </cell>
          <cell r="AK16118" t="str">
            <v>2019 UVN No Proof or Rejected</v>
          </cell>
          <cell r="AN16118">
            <v>0</v>
          </cell>
        </row>
        <row r="16119">
          <cell r="T16119" t="str">
            <v>johnwals</v>
          </cell>
          <cell r="AK16119" t="str">
            <v>Case Not Resolved</v>
          </cell>
          <cell r="AN16119">
            <v>0</v>
          </cell>
        </row>
        <row r="16120">
          <cell r="T16120" t="str">
            <v>wingkwal</v>
          </cell>
          <cell r="AK16120" t="str">
            <v>Case Not Resolved</v>
          </cell>
          <cell r="AN16120">
            <v>0</v>
          </cell>
        </row>
        <row r="16121">
          <cell r="T16121" t="str">
            <v>wngmlu</v>
          </cell>
          <cell r="AK16121" t="str">
            <v>Valid proof provided</v>
          </cell>
          <cell r="AN16121">
            <v>0</v>
          </cell>
        </row>
        <row r="16122">
          <cell r="T16122" t="str">
            <v>yuxiam</v>
          </cell>
          <cell r="AK16122" t="str">
            <v>Case Not Resolved</v>
          </cell>
          <cell r="AN16122">
            <v>0</v>
          </cell>
        </row>
        <row r="16123">
          <cell r="T16123" t="str">
            <v>wazhao</v>
          </cell>
          <cell r="AK16123" t="str">
            <v>Case Not Resolved</v>
          </cell>
          <cell r="AN16123">
            <v>0</v>
          </cell>
        </row>
        <row r="16124">
          <cell r="T16124" t="str">
            <v>lnjn</v>
          </cell>
          <cell r="AK16124" t="str">
            <v>Not Available</v>
          </cell>
          <cell r="AN16124">
            <v>0</v>
          </cell>
        </row>
        <row r="16125">
          <cell r="AK16125" t="str">
            <v>Case Not Resolved</v>
          </cell>
          <cell r="AN16125">
            <v>0</v>
          </cell>
        </row>
        <row r="16126">
          <cell r="T16126" t="str">
            <v>lujang</v>
          </cell>
          <cell r="AK16126" t="str">
            <v>Not Available</v>
          </cell>
          <cell r="AN16126">
            <v>0</v>
          </cell>
        </row>
        <row r="16127">
          <cell r="T16127" t="str">
            <v>chenhaiw</v>
          </cell>
          <cell r="AK16127" t="str">
            <v>Not Available</v>
          </cell>
          <cell r="AN16127">
            <v>0</v>
          </cell>
        </row>
        <row r="16128">
          <cell r="AK16128" t="str">
            <v>Case Not Resolved</v>
          </cell>
          <cell r="AN16128">
            <v>0</v>
          </cell>
        </row>
        <row r="16129">
          <cell r="AK16129" t="str">
            <v>Case Not Resolved</v>
          </cell>
          <cell r="AN16129">
            <v>0</v>
          </cell>
        </row>
        <row r="16130">
          <cell r="T16130" t="str">
            <v>johnwals</v>
          </cell>
          <cell r="AK16130" t="str">
            <v>VAT Uploaded</v>
          </cell>
          <cell r="AN16130">
            <v>0</v>
          </cell>
        </row>
        <row r="16131">
          <cell r="T16131" t="str">
            <v>johnwals</v>
          </cell>
          <cell r="AK16131" t="str">
            <v>Case Not Resolved</v>
          </cell>
          <cell r="AN16131">
            <v>0</v>
          </cell>
        </row>
        <row r="16132">
          <cell r="T16132" t="str">
            <v>johnwals</v>
          </cell>
          <cell r="AK16132" t="str">
            <v>Case Not Resolved</v>
          </cell>
          <cell r="AN16132">
            <v>0</v>
          </cell>
        </row>
        <row r="16133">
          <cell r="T16133" t="str">
            <v>johnwals</v>
          </cell>
          <cell r="AK16133" t="str">
            <v>Other VAT Question</v>
          </cell>
          <cell r="AN16133">
            <v>0</v>
          </cell>
        </row>
        <row r="16134">
          <cell r="T16134" t="str">
            <v>johnwals</v>
          </cell>
          <cell r="AK16134" t="str">
            <v>Case Not Resolved</v>
          </cell>
          <cell r="AN16134">
            <v>0</v>
          </cell>
        </row>
        <row r="16135">
          <cell r="T16135" t="str">
            <v>hashen</v>
          </cell>
          <cell r="AK16135" t="str">
            <v>Case Not Resolved</v>
          </cell>
          <cell r="AN16135">
            <v>0</v>
          </cell>
        </row>
        <row r="16136">
          <cell r="T16136" t="str">
            <v>johnwals</v>
          </cell>
          <cell r="AK16136" t="str">
            <v>Case Not Resolved</v>
          </cell>
          <cell r="AN16136">
            <v>0</v>
          </cell>
        </row>
        <row r="16137">
          <cell r="T16137" t="str">
            <v>mukimovt</v>
          </cell>
          <cell r="AK16137" t="str">
            <v>Waiting for proof</v>
          </cell>
          <cell r="AN16137">
            <v>0</v>
          </cell>
        </row>
        <row r="16138">
          <cell r="T16138" t="str">
            <v>yitingc</v>
          </cell>
          <cell r="AK16138" t="str">
            <v>Case Not Resolved</v>
          </cell>
          <cell r="AN16138">
            <v>0</v>
          </cell>
        </row>
        <row r="16139">
          <cell r="T16139" t="str">
            <v>yitingc</v>
          </cell>
          <cell r="AK16139" t="str">
            <v>Case Not Resolved</v>
          </cell>
          <cell r="AN16139">
            <v>0</v>
          </cell>
        </row>
        <row r="16140">
          <cell r="T16140" t="str">
            <v>yuxiam</v>
          </cell>
          <cell r="AK16140" t="str">
            <v>Case Not Resolved</v>
          </cell>
          <cell r="AN16140">
            <v>0</v>
          </cell>
        </row>
        <row r="16141">
          <cell r="T16141" t="str">
            <v>chiahsl</v>
          </cell>
          <cell r="AK16141" t="str">
            <v>Case Not Resolved</v>
          </cell>
          <cell r="AN16141">
            <v>0</v>
          </cell>
        </row>
        <row r="16142">
          <cell r="T16142" t="str">
            <v>yitingc</v>
          </cell>
          <cell r="AK16142" t="str">
            <v>Case Not Resolved</v>
          </cell>
          <cell r="AN16142">
            <v>0</v>
          </cell>
        </row>
        <row r="16143">
          <cell r="AK16143" t="str">
            <v>Case Not Resolved</v>
          </cell>
          <cell r="AN16143">
            <v>1</v>
          </cell>
        </row>
        <row r="16144">
          <cell r="AK16144" t="str">
            <v>Case Not Resolved</v>
          </cell>
          <cell r="AN16144">
            <v>0</v>
          </cell>
        </row>
        <row r="16145">
          <cell r="AK16145" t="str">
            <v>Case Not Resolved</v>
          </cell>
          <cell r="AN16145">
            <v>0</v>
          </cell>
        </row>
        <row r="16146">
          <cell r="T16146" t="str">
            <v>hashen</v>
          </cell>
          <cell r="AK16146" t="str">
            <v>Case Not Resolved</v>
          </cell>
          <cell r="AN16146">
            <v>0</v>
          </cell>
        </row>
        <row r="16147">
          <cell r="T16147" t="str">
            <v>johnwals</v>
          </cell>
          <cell r="AK16147" t="str">
            <v>2019 UVN Proof Provided</v>
          </cell>
          <cell r="AN16147">
            <v>0</v>
          </cell>
        </row>
        <row r="16148">
          <cell r="T16148" t="str">
            <v>johnwals</v>
          </cell>
          <cell r="AK16148" t="str">
            <v>Account terminated</v>
          </cell>
          <cell r="AN16148">
            <v>0</v>
          </cell>
        </row>
        <row r="16149">
          <cell r="T16149" t="str">
            <v>johnwals</v>
          </cell>
          <cell r="AK16149" t="str">
            <v>2019 UVN No Proof or Rejected</v>
          </cell>
          <cell r="AN16149">
            <v>0</v>
          </cell>
        </row>
        <row r="16150">
          <cell r="T16150" t="str">
            <v>johnwals</v>
          </cell>
          <cell r="AK16150" t="str">
            <v>Case Not Resolved</v>
          </cell>
          <cell r="AN16150">
            <v>0</v>
          </cell>
        </row>
        <row r="16151">
          <cell r="T16151" t="str">
            <v>johnwals</v>
          </cell>
          <cell r="AK16151" t="str">
            <v>2019 UVN No Proof or Rejected</v>
          </cell>
          <cell r="AN16151">
            <v>0</v>
          </cell>
        </row>
        <row r="16152">
          <cell r="T16152" t="str">
            <v>ninagian</v>
          </cell>
          <cell r="AK16152" t="str">
            <v>Other VAT Question</v>
          </cell>
          <cell r="AN16152">
            <v>0</v>
          </cell>
        </row>
        <row r="16153">
          <cell r="T16153" t="str">
            <v>wngmlu</v>
          </cell>
          <cell r="AK16153" t="str">
            <v>Case Not Resolved</v>
          </cell>
          <cell r="AN16153">
            <v>0</v>
          </cell>
        </row>
        <row r="16154">
          <cell r="T16154" t="str">
            <v>wingkwal</v>
          </cell>
          <cell r="AK16154" t="str">
            <v>Case Not Resolved</v>
          </cell>
          <cell r="AN16154">
            <v>0</v>
          </cell>
        </row>
        <row r="16155">
          <cell r="T16155" t="str">
            <v>yuxiam</v>
          </cell>
          <cell r="AK16155" t="str">
            <v>Case Not Resolved</v>
          </cell>
          <cell r="AN16155">
            <v>0</v>
          </cell>
        </row>
        <row r="16156">
          <cell r="T16156" t="str">
            <v>hashen</v>
          </cell>
          <cell r="AK16156" t="str">
            <v>Case Not Resolved</v>
          </cell>
          <cell r="AN16156">
            <v>0</v>
          </cell>
        </row>
        <row r="16157">
          <cell r="T16157" t="str">
            <v>yitingc</v>
          </cell>
          <cell r="AK16157" t="str">
            <v>Case Not Resolved</v>
          </cell>
          <cell r="AN16157">
            <v>0</v>
          </cell>
        </row>
        <row r="16158">
          <cell r="T16158" t="str">
            <v>yuqhuang</v>
          </cell>
          <cell r="AK16158" t="str">
            <v>Case Not Resolved</v>
          </cell>
          <cell r="AN16158">
            <v>0</v>
          </cell>
        </row>
        <row r="16159">
          <cell r="T16159" t="str">
            <v>yitingc</v>
          </cell>
          <cell r="AK16159" t="str">
            <v>Case Not Resolved</v>
          </cell>
          <cell r="AN16159">
            <v>0</v>
          </cell>
        </row>
        <row r="16160">
          <cell r="T16160" t="str">
            <v>wanjiali</v>
          </cell>
          <cell r="AK16160" t="str">
            <v>Not Available</v>
          </cell>
          <cell r="AN16160">
            <v>0</v>
          </cell>
        </row>
        <row r="16161">
          <cell r="T16161" t="str">
            <v>wanjiali</v>
          </cell>
          <cell r="AK16161" t="str">
            <v>Not Available</v>
          </cell>
          <cell r="AN16161">
            <v>0</v>
          </cell>
        </row>
        <row r="16162">
          <cell r="AK16162" t="str">
            <v>2019 UVN Proof Provided</v>
          </cell>
          <cell r="AN16162">
            <v>1</v>
          </cell>
        </row>
        <row r="16163">
          <cell r="T16163" t="str">
            <v>ninagian</v>
          </cell>
          <cell r="AK16163" t="str">
            <v>2019 UVN No Proof or Rejected</v>
          </cell>
          <cell r="AN16163">
            <v>0</v>
          </cell>
        </row>
        <row r="16164">
          <cell r="T16164" t="str">
            <v>johnwals</v>
          </cell>
          <cell r="AK16164" t="str">
            <v>VAT Uploaded</v>
          </cell>
          <cell r="AN16164">
            <v>0</v>
          </cell>
        </row>
        <row r="16165">
          <cell r="T16165" t="str">
            <v>johnwals</v>
          </cell>
          <cell r="AK16165" t="str">
            <v>VAT Uploaded</v>
          </cell>
          <cell r="AN16165">
            <v>0</v>
          </cell>
        </row>
        <row r="16166">
          <cell r="T16166" t="str">
            <v>hashen</v>
          </cell>
          <cell r="AK16166" t="str">
            <v>Case Not Resolved</v>
          </cell>
          <cell r="AN16166">
            <v>0</v>
          </cell>
        </row>
        <row r="16167">
          <cell r="T16167" t="str">
            <v>johnwals</v>
          </cell>
          <cell r="AK16167" t="str">
            <v>Case Not Resolved</v>
          </cell>
          <cell r="AN16167">
            <v>0</v>
          </cell>
        </row>
        <row r="16168">
          <cell r="T16168" t="str">
            <v>soriniss</v>
          </cell>
          <cell r="AK16168" t="str">
            <v>Giving up account</v>
          </cell>
          <cell r="AN16168">
            <v>0</v>
          </cell>
        </row>
        <row r="16169">
          <cell r="T16169" t="str">
            <v>johnwals</v>
          </cell>
          <cell r="AK16169" t="str">
            <v>2019 UVN No Proof or Rejected</v>
          </cell>
          <cell r="AN16169">
            <v>0</v>
          </cell>
        </row>
        <row r="16170">
          <cell r="T16170" t="str">
            <v>johnwals</v>
          </cell>
          <cell r="AK16170" t="str">
            <v>Case Not Resolved</v>
          </cell>
          <cell r="AN16170">
            <v>0</v>
          </cell>
        </row>
        <row r="16171">
          <cell r="T16171" t="str">
            <v>mukimovt</v>
          </cell>
          <cell r="AK16171" t="str">
            <v>Giving up account</v>
          </cell>
          <cell r="AN16171">
            <v>0</v>
          </cell>
        </row>
        <row r="16172">
          <cell r="T16172" t="str">
            <v>wazhao</v>
          </cell>
          <cell r="AK16172" t="str">
            <v>Case Not Resolved</v>
          </cell>
          <cell r="AN16172">
            <v>0</v>
          </cell>
        </row>
        <row r="16173">
          <cell r="T16173" t="str">
            <v>johnwals</v>
          </cell>
          <cell r="AK16173" t="str">
            <v>Case Not Resolved</v>
          </cell>
          <cell r="AN16173">
            <v>0</v>
          </cell>
        </row>
        <row r="16174">
          <cell r="T16174" t="str">
            <v>zhizha</v>
          </cell>
          <cell r="AK16174" t="str">
            <v>Case Not Resolved</v>
          </cell>
          <cell r="AN16174">
            <v>0</v>
          </cell>
        </row>
        <row r="16175">
          <cell r="T16175" t="str">
            <v>johnwals</v>
          </cell>
          <cell r="AK16175" t="str">
            <v>Waiting for proof</v>
          </cell>
          <cell r="AN16175">
            <v>0</v>
          </cell>
        </row>
        <row r="16176">
          <cell r="T16176" t="str">
            <v>wngmlu</v>
          </cell>
          <cell r="AK16176" t="str">
            <v>Case Not Resolved</v>
          </cell>
          <cell r="AN16176">
            <v>0</v>
          </cell>
        </row>
        <row r="16177">
          <cell r="T16177" t="str">
            <v>yumengya</v>
          </cell>
          <cell r="AK16177" t="str">
            <v>Case Not Resolved</v>
          </cell>
          <cell r="AN16177">
            <v>0</v>
          </cell>
        </row>
        <row r="16178">
          <cell r="T16178" t="str">
            <v>jieyaoge</v>
          </cell>
          <cell r="AK16178" t="str">
            <v>Case Not Resolved</v>
          </cell>
          <cell r="AN16178">
            <v>0</v>
          </cell>
        </row>
        <row r="16179">
          <cell r="T16179" t="str">
            <v>luyingao</v>
          </cell>
          <cell r="AK16179" t="str">
            <v>Case Not Resolved</v>
          </cell>
          <cell r="AN16179">
            <v>0</v>
          </cell>
        </row>
        <row r="16180">
          <cell r="T16180" t="str">
            <v>yuxiam</v>
          </cell>
          <cell r="AK16180" t="str">
            <v>Case Not Resolved</v>
          </cell>
          <cell r="AN16180">
            <v>0</v>
          </cell>
        </row>
        <row r="16181">
          <cell r="T16181" t="str">
            <v>yitingc</v>
          </cell>
          <cell r="AK16181" t="str">
            <v>Case Not Resolved</v>
          </cell>
          <cell r="AN16181">
            <v>0</v>
          </cell>
        </row>
        <row r="16182">
          <cell r="T16182" t="str">
            <v>wanjiali</v>
          </cell>
          <cell r="AK16182" t="str">
            <v>Not Available</v>
          </cell>
          <cell r="AN16182">
            <v>0</v>
          </cell>
        </row>
        <row r="16183">
          <cell r="AK16183" t="str">
            <v>Case Not Resolved</v>
          </cell>
          <cell r="AN16183">
            <v>0</v>
          </cell>
        </row>
        <row r="16184">
          <cell r="T16184" t="str">
            <v>yiluh</v>
          </cell>
          <cell r="AK16184" t="str">
            <v>Not Available</v>
          </cell>
          <cell r="AN16184">
            <v>0</v>
          </cell>
        </row>
        <row r="16185">
          <cell r="T16185" t="str">
            <v>yumengya</v>
          </cell>
          <cell r="AK16185" t="str">
            <v>Not Available</v>
          </cell>
          <cell r="AN16185">
            <v>0</v>
          </cell>
        </row>
        <row r="16186">
          <cell r="AK16186" t="str">
            <v>Case Not Resolved</v>
          </cell>
          <cell r="AN16186">
            <v>0</v>
          </cell>
        </row>
        <row r="16187">
          <cell r="T16187" t="str">
            <v>rabiv</v>
          </cell>
          <cell r="AK16187" t="str">
            <v>Other - No Applicable Reason Code</v>
          </cell>
          <cell r="AN16187">
            <v>0</v>
          </cell>
        </row>
        <row r="16188">
          <cell r="AK16188" t="str">
            <v>2019 UVN No Proof or Rejected</v>
          </cell>
          <cell r="AN16188">
            <v>0</v>
          </cell>
        </row>
        <row r="16189">
          <cell r="T16189" t="str">
            <v>johnwals</v>
          </cell>
          <cell r="AK16189" t="str">
            <v>Case Not Resolved</v>
          </cell>
          <cell r="AN16189">
            <v>0</v>
          </cell>
        </row>
        <row r="16190">
          <cell r="T16190" t="str">
            <v>johnwals</v>
          </cell>
          <cell r="AK16190" t="str">
            <v>2019 UVN No Proof or Rejected</v>
          </cell>
          <cell r="AN16190">
            <v>0</v>
          </cell>
        </row>
        <row r="16191">
          <cell r="T16191" t="str">
            <v>mukimovt</v>
          </cell>
          <cell r="AK16191" t="str">
            <v>Giving up account</v>
          </cell>
          <cell r="AN16191">
            <v>0</v>
          </cell>
        </row>
        <row r="16192">
          <cell r="T16192" t="str">
            <v>johnwals</v>
          </cell>
          <cell r="AK16192" t="str">
            <v>Case Not Resolved</v>
          </cell>
          <cell r="AN16192">
            <v>0</v>
          </cell>
        </row>
        <row r="16193">
          <cell r="T16193" t="str">
            <v>luyingao</v>
          </cell>
          <cell r="AK16193" t="str">
            <v>Case Not Resolved</v>
          </cell>
          <cell r="AN16193">
            <v>0</v>
          </cell>
        </row>
        <row r="16194">
          <cell r="T16194" t="str">
            <v>chiahsl</v>
          </cell>
          <cell r="AK16194" t="str">
            <v>Case Not Resolved</v>
          </cell>
          <cell r="AN16194">
            <v>0</v>
          </cell>
        </row>
        <row r="16195">
          <cell r="T16195" t="str">
            <v>yuntang</v>
          </cell>
          <cell r="AK16195" t="str">
            <v>Case Not Resolved</v>
          </cell>
          <cell r="AN16195">
            <v>0</v>
          </cell>
        </row>
        <row r="16196">
          <cell r="T16196" t="str">
            <v>yuxiam</v>
          </cell>
          <cell r="AK16196" t="str">
            <v>Case Not Resolved</v>
          </cell>
          <cell r="AN16196">
            <v>0</v>
          </cell>
        </row>
        <row r="16197">
          <cell r="AK16197" t="str">
            <v>Case Not Resolved</v>
          </cell>
          <cell r="AN16197">
            <v>1</v>
          </cell>
        </row>
        <row r="16198">
          <cell r="T16198" t="str">
            <v>corkeryr</v>
          </cell>
          <cell r="AK16198" t="str">
            <v>VAT Uploaded</v>
          </cell>
          <cell r="AN16198">
            <v>0</v>
          </cell>
        </row>
        <row r="16199">
          <cell r="T16199" t="str">
            <v>johnwals</v>
          </cell>
          <cell r="AK16199" t="str">
            <v>2019 UVN Proof Provided</v>
          </cell>
          <cell r="AN16199">
            <v>0</v>
          </cell>
        </row>
        <row r="16200">
          <cell r="T16200" t="str">
            <v>johnwals</v>
          </cell>
          <cell r="AK16200" t="str">
            <v>2019 UVN No Proof or Rejected</v>
          </cell>
          <cell r="AN16200">
            <v>0</v>
          </cell>
        </row>
        <row r="16201">
          <cell r="T16201" t="str">
            <v>johnwals</v>
          </cell>
          <cell r="AK16201" t="str">
            <v>Case Not Resolved</v>
          </cell>
          <cell r="AN16201">
            <v>0</v>
          </cell>
        </row>
        <row r="16202">
          <cell r="T16202" t="str">
            <v>johnwals</v>
          </cell>
          <cell r="AK16202" t="str">
            <v>Case Not Resolved</v>
          </cell>
          <cell r="AN16202">
            <v>0</v>
          </cell>
        </row>
        <row r="16203">
          <cell r="T16203" t="str">
            <v>soriniss</v>
          </cell>
          <cell r="AK16203" t="str">
            <v>VAT Uploaded</v>
          </cell>
          <cell r="AN16203">
            <v>0</v>
          </cell>
        </row>
        <row r="16204">
          <cell r="T16204" t="str">
            <v>cillianc</v>
          </cell>
          <cell r="AK16204" t="str">
            <v>2019 UVN No Proof or Rejected</v>
          </cell>
          <cell r="AN16204">
            <v>1</v>
          </cell>
        </row>
        <row r="16205">
          <cell r="T16205" t="str">
            <v>johnwals</v>
          </cell>
          <cell r="AK16205" t="str">
            <v>Giving up account</v>
          </cell>
          <cell r="AN16205">
            <v>0</v>
          </cell>
        </row>
        <row r="16206">
          <cell r="T16206" t="str">
            <v>johnwals</v>
          </cell>
          <cell r="AK16206" t="str">
            <v>Case Not Resolved</v>
          </cell>
          <cell r="AN16206">
            <v>0</v>
          </cell>
        </row>
        <row r="16207">
          <cell r="T16207" t="str">
            <v>johnwals</v>
          </cell>
          <cell r="AK16207" t="str">
            <v>Case Not Resolved</v>
          </cell>
          <cell r="AN16207">
            <v>0</v>
          </cell>
        </row>
        <row r="16208">
          <cell r="T16208" t="str">
            <v>immatte</v>
          </cell>
          <cell r="AK16208" t="str">
            <v>Other - No Applicable Reason Code</v>
          </cell>
          <cell r="AN16208">
            <v>0</v>
          </cell>
        </row>
        <row r="16209">
          <cell r="T16209" t="str">
            <v>yuxiam</v>
          </cell>
          <cell r="AK16209" t="str">
            <v>Case Not Resolved</v>
          </cell>
          <cell r="AN16209">
            <v>0</v>
          </cell>
        </row>
        <row r="16210">
          <cell r="T16210" t="str">
            <v>yuxiam</v>
          </cell>
          <cell r="AK16210" t="str">
            <v>Case Not Resolved</v>
          </cell>
          <cell r="AN16210">
            <v>0</v>
          </cell>
        </row>
        <row r="16211">
          <cell r="T16211" t="str">
            <v>luyingao</v>
          </cell>
          <cell r="AK16211" t="str">
            <v>Case Not Resolved</v>
          </cell>
          <cell r="AN16211">
            <v>0</v>
          </cell>
        </row>
        <row r="16212">
          <cell r="AK16212" t="str">
            <v>Case Not Resolved</v>
          </cell>
          <cell r="AN16212">
            <v>1</v>
          </cell>
        </row>
        <row r="16213">
          <cell r="T16213" t="str">
            <v>ouyangl</v>
          </cell>
          <cell r="AK16213" t="str">
            <v>Not Available</v>
          </cell>
          <cell r="AN16213">
            <v>0</v>
          </cell>
        </row>
        <row r="16214">
          <cell r="T16214" t="str">
            <v>zhaoyua</v>
          </cell>
          <cell r="AK16214" t="str">
            <v>Not Available</v>
          </cell>
          <cell r="AN16214">
            <v>0</v>
          </cell>
        </row>
        <row r="16215">
          <cell r="T16215" t="str">
            <v>qiweiyi</v>
          </cell>
          <cell r="AK16215" t="str">
            <v>2019 UVN Proof Provided</v>
          </cell>
          <cell r="AN16215">
            <v>0</v>
          </cell>
        </row>
        <row r="16216">
          <cell r="AK16216" t="str">
            <v>2019 UVN No Proof or Rejected</v>
          </cell>
          <cell r="AN16216">
            <v>0</v>
          </cell>
        </row>
        <row r="16217">
          <cell r="T16217" t="str">
            <v>wenzchen</v>
          </cell>
          <cell r="AK16217" t="str">
            <v>Not Available</v>
          </cell>
          <cell r="AN16217">
            <v>0</v>
          </cell>
        </row>
        <row r="16218">
          <cell r="T16218" t="str">
            <v>hashen</v>
          </cell>
          <cell r="AK16218" t="str">
            <v>Not Available</v>
          </cell>
          <cell r="AN16218">
            <v>1</v>
          </cell>
        </row>
        <row r="16219">
          <cell r="T16219" t="str">
            <v>mbbravo</v>
          </cell>
          <cell r="AK16219" t="str">
            <v>VAT Uploaded</v>
          </cell>
          <cell r="AN16219">
            <v>0</v>
          </cell>
        </row>
        <row r="16220">
          <cell r="T16220" t="str">
            <v>johnwals</v>
          </cell>
          <cell r="AK16220" t="str">
            <v>Case Not Resolved</v>
          </cell>
          <cell r="AN16220">
            <v>1</v>
          </cell>
        </row>
        <row r="16221">
          <cell r="T16221" t="str">
            <v>johnwals</v>
          </cell>
          <cell r="AK16221" t="str">
            <v>Case Not Resolved</v>
          </cell>
          <cell r="AN16221">
            <v>0</v>
          </cell>
        </row>
        <row r="16222">
          <cell r="T16222" t="str">
            <v>hashen</v>
          </cell>
          <cell r="AK16222" t="str">
            <v>Case Not Resolved</v>
          </cell>
          <cell r="AN16222">
            <v>0</v>
          </cell>
        </row>
        <row r="16223">
          <cell r="AK16223" t="str">
            <v>Case Not Resolved</v>
          </cell>
          <cell r="AN16223">
            <v>0</v>
          </cell>
        </row>
        <row r="16224">
          <cell r="T16224" t="str">
            <v>johnwals</v>
          </cell>
          <cell r="AK16224" t="str">
            <v>Case Not Resolved</v>
          </cell>
          <cell r="AN16224">
            <v>0</v>
          </cell>
        </row>
        <row r="16225">
          <cell r="T16225" t="str">
            <v>cillianc</v>
          </cell>
          <cell r="AK16225" t="str">
            <v>Waiting for proof</v>
          </cell>
          <cell r="AN16225">
            <v>4</v>
          </cell>
        </row>
        <row r="16226">
          <cell r="T16226" t="str">
            <v>matyldk</v>
          </cell>
          <cell r="AK16226" t="str">
            <v>Not Available</v>
          </cell>
          <cell r="AN16226">
            <v>0</v>
          </cell>
        </row>
        <row r="16227">
          <cell r="T16227" t="str">
            <v>zhizha</v>
          </cell>
          <cell r="AK16227" t="str">
            <v>Other VAT Question</v>
          </cell>
          <cell r="AN16227">
            <v>0</v>
          </cell>
        </row>
        <row r="16228">
          <cell r="T16228" t="str">
            <v>ddanma</v>
          </cell>
          <cell r="AK16228" t="str">
            <v>Case Not Resolved</v>
          </cell>
          <cell r="AN16228">
            <v>0</v>
          </cell>
        </row>
        <row r="16229">
          <cell r="T16229" t="str">
            <v>wngmlu</v>
          </cell>
          <cell r="AK16229" t="str">
            <v>Case Not Resolved</v>
          </cell>
          <cell r="AN16229">
            <v>0</v>
          </cell>
        </row>
        <row r="16230">
          <cell r="T16230" t="str">
            <v>corkeryr</v>
          </cell>
          <cell r="AK16230" t="str">
            <v>Case Not Resolved</v>
          </cell>
          <cell r="AN16230">
            <v>0</v>
          </cell>
        </row>
        <row r="16231">
          <cell r="T16231" t="str">
            <v>ddanma</v>
          </cell>
          <cell r="AK16231" t="str">
            <v>Waiting for proof</v>
          </cell>
          <cell r="AN16231">
            <v>0</v>
          </cell>
        </row>
        <row r="16232">
          <cell r="T16232" t="str">
            <v>yumengya</v>
          </cell>
          <cell r="AK16232" t="str">
            <v>Not Available</v>
          </cell>
          <cell r="AN16232">
            <v>0</v>
          </cell>
        </row>
        <row r="16233">
          <cell r="T16233" t="str">
            <v>chenhaiw</v>
          </cell>
          <cell r="AK16233" t="str">
            <v>Not Available</v>
          </cell>
          <cell r="AN16233">
            <v>0</v>
          </cell>
        </row>
        <row r="16234">
          <cell r="T16234" t="str">
            <v>sunhengy</v>
          </cell>
          <cell r="AK16234" t="str">
            <v>Not Available</v>
          </cell>
          <cell r="AN16234">
            <v>0</v>
          </cell>
        </row>
        <row r="16235">
          <cell r="AK16235" t="str">
            <v>Case Not Resolved</v>
          </cell>
          <cell r="AN16235">
            <v>1</v>
          </cell>
        </row>
        <row r="16236">
          <cell r="T16236" t="str">
            <v>hashen</v>
          </cell>
          <cell r="AK16236" t="str">
            <v>Case Not Resolved</v>
          </cell>
          <cell r="AN16236">
            <v>0</v>
          </cell>
        </row>
        <row r="16237">
          <cell r="T16237" t="str">
            <v>johnwals</v>
          </cell>
          <cell r="AK16237" t="str">
            <v>Case Not Resolved</v>
          </cell>
          <cell r="AN16237">
            <v>0</v>
          </cell>
        </row>
        <row r="16238">
          <cell r="T16238" t="str">
            <v>johnwals</v>
          </cell>
          <cell r="AK16238" t="str">
            <v>2019 UVN No Proof or Rejected</v>
          </cell>
          <cell r="AN16238">
            <v>0</v>
          </cell>
        </row>
        <row r="16239">
          <cell r="T16239" t="str">
            <v>matyldk</v>
          </cell>
          <cell r="AK16239" t="str">
            <v>Not Available</v>
          </cell>
          <cell r="AN16239">
            <v>0</v>
          </cell>
        </row>
        <row r="16240">
          <cell r="T16240" t="str">
            <v>mbbravo</v>
          </cell>
          <cell r="AK16240" t="str">
            <v>Case Not Resolved</v>
          </cell>
          <cell r="AN16240">
            <v>0</v>
          </cell>
        </row>
        <row r="16241">
          <cell r="T16241" t="str">
            <v>yitingc</v>
          </cell>
          <cell r="AK16241" t="str">
            <v>Case Not Resolved</v>
          </cell>
          <cell r="AN16241">
            <v>0</v>
          </cell>
        </row>
        <row r="16242">
          <cell r="T16242" t="str">
            <v>immatte</v>
          </cell>
          <cell r="AK16242" t="str">
            <v>Other - No Applicable Reason Code</v>
          </cell>
          <cell r="AN16242">
            <v>0</v>
          </cell>
        </row>
        <row r="16243">
          <cell r="T16243" t="str">
            <v>hashen</v>
          </cell>
          <cell r="AK16243" t="str">
            <v>Case Not Resolved</v>
          </cell>
          <cell r="AN16243">
            <v>0</v>
          </cell>
        </row>
        <row r="16244">
          <cell r="T16244" t="str">
            <v>yuqhuang</v>
          </cell>
          <cell r="AK16244" t="str">
            <v>Case Not Resolved</v>
          </cell>
          <cell r="AN16244">
            <v>0</v>
          </cell>
        </row>
        <row r="16245">
          <cell r="T16245" t="str">
            <v>yitingc</v>
          </cell>
          <cell r="AK16245" t="str">
            <v>Case Not Resolved</v>
          </cell>
          <cell r="AN16245">
            <v>0</v>
          </cell>
        </row>
        <row r="16246">
          <cell r="T16246" t="str">
            <v>yumengya</v>
          </cell>
          <cell r="AK16246" t="str">
            <v>Not Available</v>
          </cell>
          <cell r="AN16246">
            <v>0</v>
          </cell>
        </row>
        <row r="16247">
          <cell r="T16247" t="str">
            <v>ouyangl</v>
          </cell>
          <cell r="AK16247" t="str">
            <v>Not Available</v>
          </cell>
          <cell r="AN16247">
            <v>0</v>
          </cell>
        </row>
        <row r="16248">
          <cell r="T16248" t="str">
            <v>choyi</v>
          </cell>
          <cell r="AK16248" t="str">
            <v>2019 UVN Proof Provided</v>
          </cell>
          <cell r="AN16248">
            <v>0</v>
          </cell>
        </row>
        <row r="16249">
          <cell r="AK16249" t="str">
            <v>Case Not Resolved</v>
          </cell>
          <cell r="AN16249">
            <v>1</v>
          </cell>
        </row>
        <row r="16250">
          <cell r="AK16250" t="str">
            <v>Case Not Resolved</v>
          </cell>
          <cell r="AN16250">
            <v>0</v>
          </cell>
        </row>
        <row r="16251">
          <cell r="T16251" t="str">
            <v>choyi</v>
          </cell>
          <cell r="AK16251" t="str">
            <v>Not Available</v>
          </cell>
          <cell r="AN16251">
            <v>0</v>
          </cell>
        </row>
        <row r="16252">
          <cell r="T16252" t="str">
            <v>johnwals</v>
          </cell>
          <cell r="AK16252" t="str">
            <v>Case Not Resolved</v>
          </cell>
          <cell r="AN16252">
            <v>0</v>
          </cell>
        </row>
        <row r="16253">
          <cell r="T16253" t="str">
            <v>johnwals</v>
          </cell>
          <cell r="AK16253" t="str">
            <v>Case Not Resolved</v>
          </cell>
          <cell r="AN16253">
            <v>0</v>
          </cell>
        </row>
        <row r="16254">
          <cell r="T16254" t="str">
            <v>mbbravo</v>
          </cell>
          <cell r="AK16254" t="str">
            <v>2019 UVN No Proof or Rejected</v>
          </cell>
          <cell r="AN16254">
            <v>0</v>
          </cell>
        </row>
        <row r="16255">
          <cell r="T16255" t="str">
            <v>johnwals</v>
          </cell>
          <cell r="AK16255" t="str">
            <v>Unresponsive Seller</v>
          </cell>
          <cell r="AN16255">
            <v>0</v>
          </cell>
        </row>
        <row r="16256">
          <cell r="T16256" t="str">
            <v>yitingc</v>
          </cell>
          <cell r="AK16256" t="str">
            <v>Case Not Resolved</v>
          </cell>
          <cell r="AN16256">
            <v>0</v>
          </cell>
        </row>
        <row r="16257">
          <cell r="T16257" t="str">
            <v>immatte</v>
          </cell>
          <cell r="AK16257" t="str">
            <v>Unresponsive Seller</v>
          </cell>
          <cell r="AN16257">
            <v>0</v>
          </cell>
        </row>
        <row r="16258">
          <cell r="T16258" t="str">
            <v>liuwenyu</v>
          </cell>
          <cell r="AK16258" t="str">
            <v>Case Not Resolved</v>
          </cell>
          <cell r="AN16258">
            <v>0</v>
          </cell>
        </row>
        <row r="16259">
          <cell r="T16259" t="str">
            <v>yuxiam</v>
          </cell>
          <cell r="AK16259" t="str">
            <v>Case Not Resolved</v>
          </cell>
          <cell r="AN16259">
            <v>0</v>
          </cell>
        </row>
        <row r="16260">
          <cell r="T16260" t="str">
            <v>wenzchen</v>
          </cell>
          <cell r="AK16260" t="str">
            <v>Not Available</v>
          </cell>
          <cell r="AN16260">
            <v>0</v>
          </cell>
        </row>
        <row r="16261">
          <cell r="AK16261" t="str">
            <v>Case Not Resolved</v>
          </cell>
          <cell r="AN16261">
            <v>1</v>
          </cell>
        </row>
        <row r="16262">
          <cell r="T16262" t="str">
            <v>sunhengy</v>
          </cell>
          <cell r="AK16262" t="str">
            <v>Not Available</v>
          </cell>
          <cell r="AN16262">
            <v>0</v>
          </cell>
        </row>
        <row r="16263">
          <cell r="T16263" t="str">
            <v>lujang</v>
          </cell>
          <cell r="AK16263" t="str">
            <v>Not Available</v>
          </cell>
          <cell r="AN16263">
            <v>0</v>
          </cell>
        </row>
        <row r="16264">
          <cell r="T16264" t="str">
            <v>lnjn</v>
          </cell>
          <cell r="AK16264" t="str">
            <v>Not Available</v>
          </cell>
          <cell r="AN16264">
            <v>0</v>
          </cell>
        </row>
        <row r="16265">
          <cell r="T16265" t="str">
            <v>sunhengy</v>
          </cell>
          <cell r="AK16265" t="str">
            <v>Not Available</v>
          </cell>
          <cell r="AN16265">
            <v>0</v>
          </cell>
        </row>
        <row r="16266">
          <cell r="T16266" t="str">
            <v>xinru</v>
          </cell>
          <cell r="AK16266" t="str">
            <v>Not Available</v>
          </cell>
          <cell r="AN16266">
            <v>0</v>
          </cell>
        </row>
        <row r="16267">
          <cell r="T16267" t="str">
            <v>mbbravo</v>
          </cell>
          <cell r="AK16267" t="str">
            <v>VAT Uploaded</v>
          </cell>
          <cell r="AN16267">
            <v>0</v>
          </cell>
        </row>
        <row r="16268">
          <cell r="T16268" t="str">
            <v>johnwals</v>
          </cell>
          <cell r="AK16268" t="str">
            <v>Case Not Resolved</v>
          </cell>
          <cell r="AN16268">
            <v>0</v>
          </cell>
        </row>
        <row r="16269">
          <cell r="T16269" t="str">
            <v>johnwals</v>
          </cell>
          <cell r="AK16269" t="str">
            <v>Case Not Resolved</v>
          </cell>
          <cell r="AN16269">
            <v>0</v>
          </cell>
        </row>
        <row r="16270">
          <cell r="T16270" t="str">
            <v>johnwals</v>
          </cell>
          <cell r="AK16270" t="str">
            <v>2019 UVN No Proof or Rejected</v>
          </cell>
          <cell r="AN16270">
            <v>0</v>
          </cell>
        </row>
        <row r="16271">
          <cell r="T16271" t="str">
            <v>johnwals</v>
          </cell>
          <cell r="AK16271" t="str">
            <v>Case Not Resolved</v>
          </cell>
          <cell r="AN16271">
            <v>0</v>
          </cell>
        </row>
        <row r="16272">
          <cell r="T16272" t="str">
            <v>mbbravo</v>
          </cell>
          <cell r="AK16272" t="str">
            <v>2019 UVN No Proof or Rejected</v>
          </cell>
          <cell r="AN16272">
            <v>0</v>
          </cell>
        </row>
        <row r="16273">
          <cell r="T16273" t="str">
            <v>immatte</v>
          </cell>
          <cell r="AK16273" t="str">
            <v>Other - No Applicable Reason Code</v>
          </cell>
          <cell r="AN16273">
            <v>0</v>
          </cell>
        </row>
        <row r="16274">
          <cell r="T16274" t="str">
            <v>mukimovt</v>
          </cell>
          <cell r="AK16274" t="str">
            <v>Waiting for proof</v>
          </cell>
          <cell r="AN16274">
            <v>0</v>
          </cell>
        </row>
        <row r="16275">
          <cell r="T16275" t="str">
            <v>yuqhuang</v>
          </cell>
          <cell r="AK16275" t="str">
            <v>Case Not Resolved</v>
          </cell>
          <cell r="AN16275">
            <v>0</v>
          </cell>
        </row>
        <row r="16276">
          <cell r="AK16276" t="str">
            <v>Case Not Resolved</v>
          </cell>
          <cell r="AN16276">
            <v>0</v>
          </cell>
        </row>
        <row r="16277">
          <cell r="AK16277" t="str">
            <v>Case Not Resolved</v>
          </cell>
          <cell r="AN16277">
            <v>1</v>
          </cell>
        </row>
        <row r="16278">
          <cell r="T16278" t="str">
            <v>cheneve</v>
          </cell>
          <cell r="AK16278" t="str">
            <v>Not Available</v>
          </cell>
          <cell r="AN16278">
            <v>0</v>
          </cell>
        </row>
        <row r="16279">
          <cell r="T16279" t="str">
            <v>johnwals</v>
          </cell>
          <cell r="AK16279" t="str">
            <v>VAT Uploaded</v>
          </cell>
          <cell r="AN16279">
            <v>0</v>
          </cell>
        </row>
        <row r="16280">
          <cell r="T16280" t="str">
            <v>corkeryr</v>
          </cell>
          <cell r="AK16280" t="str">
            <v>Giving up account</v>
          </cell>
          <cell r="AN16280">
            <v>0</v>
          </cell>
        </row>
        <row r="16281">
          <cell r="AK16281" t="str">
            <v>2019 UVN No Proof or Rejected</v>
          </cell>
          <cell r="AN16281">
            <v>1</v>
          </cell>
        </row>
        <row r="16282">
          <cell r="T16282" t="str">
            <v>johnwals</v>
          </cell>
          <cell r="AK16282" t="str">
            <v>VAT Uploaded</v>
          </cell>
          <cell r="AN16282">
            <v>0</v>
          </cell>
        </row>
        <row r="16283">
          <cell r="T16283" t="str">
            <v>johnwals</v>
          </cell>
          <cell r="AK16283" t="str">
            <v>Case Not Resolved</v>
          </cell>
          <cell r="AN16283">
            <v>0</v>
          </cell>
        </row>
        <row r="16284">
          <cell r="T16284" t="str">
            <v>johnwals</v>
          </cell>
          <cell r="AK16284" t="str">
            <v>Case Not Resolved</v>
          </cell>
          <cell r="AN16284">
            <v>0</v>
          </cell>
        </row>
        <row r="16285">
          <cell r="T16285" t="str">
            <v>soriniss</v>
          </cell>
          <cell r="AK16285" t="str">
            <v>VAT Uploaded</v>
          </cell>
          <cell r="AN16285">
            <v>0</v>
          </cell>
        </row>
        <row r="16286">
          <cell r="T16286" t="str">
            <v>ninagian</v>
          </cell>
          <cell r="AK16286" t="str">
            <v>Other VAT Question</v>
          </cell>
          <cell r="AN16286">
            <v>0</v>
          </cell>
        </row>
        <row r="16287">
          <cell r="T16287" t="str">
            <v>johnwals</v>
          </cell>
          <cell r="AK16287" t="str">
            <v>Case Not Resolved</v>
          </cell>
          <cell r="AN16287">
            <v>0</v>
          </cell>
        </row>
        <row r="16288">
          <cell r="T16288" t="str">
            <v>soriniss</v>
          </cell>
          <cell r="AK16288" t="str">
            <v>VAT Uploaded</v>
          </cell>
          <cell r="AN16288">
            <v>0</v>
          </cell>
        </row>
        <row r="16289">
          <cell r="T16289" t="str">
            <v>yitingc</v>
          </cell>
          <cell r="AK16289" t="str">
            <v>Case Not Resolved</v>
          </cell>
          <cell r="AN16289">
            <v>0</v>
          </cell>
        </row>
        <row r="16290">
          <cell r="T16290" t="str">
            <v>wingkwal</v>
          </cell>
          <cell r="AK16290" t="str">
            <v>Case Not Resolved</v>
          </cell>
          <cell r="AN16290">
            <v>0</v>
          </cell>
        </row>
        <row r="16291">
          <cell r="T16291" t="str">
            <v>zhizha</v>
          </cell>
          <cell r="AK16291" t="str">
            <v>Case Not Resolved</v>
          </cell>
          <cell r="AN16291">
            <v>0</v>
          </cell>
        </row>
        <row r="16292">
          <cell r="T16292" t="str">
            <v>matyldk</v>
          </cell>
          <cell r="AK16292" t="str">
            <v>Not Available</v>
          </cell>
          <cell r="AN16292">
            <v>0</v>
          </cell>
        </row>
        <row r="16293">
          <cell r="T16293" t="str">
            <v>mukimovt</v>
          </cell>
          <cell r="AK16293" t="str">
            <v>Waiting for proof</v>
          </cell>
          <cell r="AN16293">
            <v>0</v>
          </cell>
        </row>
        <row r="16294">
          <cell r="T16294" t="str">
            <v>yitingc</v>
          </cell>
          <cell r="AK16294" t="str">
            <v>Case Not Resolved</v>
          </cell>
          <cell r="AN16294">
            <v>0</v>
          </cell>
        </row>
        <row r="16295">
          <cell r="T16295" t="str">
            <v>yuxiam</v>
          </cell>
          <cell r="AK16295" t="str">
            <v>Case Not Resolved</v>
          </cell>
          <cell r="AN16295">
            <v>0</v>
          </cell>
        </row>
        <row r="16296">
          <cell r="T16296" t="str">
            <v>yitingc</v>
          </cell>
          <cell r="AK16296" t="str">
            <v>Case Not Resolved</v>
          </cell>
          <cell r="AN16296">
            <v>0</v>
          </cell>
        </row>
        <row r="16297">
          <cell r="T16297" t="str">
            <v>yuxiam</v>
          </cell>
          <cell r="AK16297" t="str">
            <v>Case Not Resolved</v>
          </cell>
          <cell r="AN16297">
            <v>0</v>
          </cell>
        </row>
        <row r="16298">
          <cell r="T16298" t="str">
            <v>yitingc</v>
          </cell>
          <cell r="AK16298" t="str">
            <v>Case Not Resolved</v>
          </cell>
          <cell r="AN16298">
            <v>0</v>
          </cell>
        </row>
        <row r="16299">
          <cell r="T16299" t="str">
            <v>jinqin</v>
          </cell>
          <cell r="AK16299" t="str">
            <v>Not Available</v>
          </cell>
          <cell r="AN16299">
            <v>0</v>
          </cell>
        </row>
        <row r="16300">
          <cell r="T16300" t="str">
            <v>wanjiali</v>
          </cell>
          <cell r="AK16300" t="str">
            <v>Not Available</v>
          </cell>
          <cell r="AN16300">
            <v>0</v>
          </cell>
        </row>
        <row r="16301">
          <cell r="T16301" t="str">
            <v>wngmlu</v>
          </cell>
          <cell r="AK16301" t="str">
            <v>Not Available</v>
          </cell>
          <cell r="AN16301">
            <v>0</v>
          </cell>
        </row>
        <row r="16302">
          <cell r="T16302" t="str">
            <v>ouyangl</v>
          </cell>
          <cell r="AK16302" t="str">
            <v>Not Available</v>
          </cell>
          <cell r="AN16302">
            <v>0</v>
          </cell>
        </row>
        <row r="16303">
          <cell r="T16303" t="str">
            <v>ouyangl</v>
          </cell>
          <cell r="AK16303" t="str">
            <v>Not Available</v>
          </cell>
          <cell r="AN16303">
            <v>0</v>
          </cell>
        </row>
        <row r="16304">
          <cell r="T16304" t="str">
            <v>qiweiyi</v>
          </cell>
          <cell r="AK16304" t="str">
            <v>Not Available</v>
          </cell>
          <cell r="AN16304">
            <v>0</v>
          </cell>
        </row>
        <row r="16305">
          <cell r="T16305" t="str">
            <v>jinqin</v>
          </cell>
          <cell r="AK16305" t="str">
            <v>Not Available</v>
          </cell>
          <cell r="AN16305">
            <v>0</v>
          </cell>
        </row>
        <row r="16306">
          <cell r="AK16306" t="str">
            <v>2019 UVN Proof Provided</v>
          </cell>
          <cell r="AN16306">
            <v>0</v>
          </cell>
        </row>
        <row r="16307">
          <cell r="T16307" t="str">
            <v>hashen</v>
          </cell>
          <cell r="AK16307" t="str">
            <v>Case Not Resolved</v>
          </cell>
          <cell r="AN16307">
            <v>0</v>
          </cell>
        </row>
        <row r="16308">
          <cell r="T16308" t="str">
            <v>corkeryr</v>
          </cell>
          <cell r="AK16308" t="str">
            <v>2019 UVN Proof Provided</v>
          </cell>
          <cell r="AN16308">
            <v>0</v>
          </cell>
        </row>
        <row r="16309">
          <cell r="T16309" t="str">
            <v>johnwals</v>
          </cell>
          <cell r="AK16309" t="str">
            <v>Case Not Resolved</v>
          </cell>
          <cell r="AN16309">
            <v>0</v>
          </cell>
        </row>
        <row r="16310">
          <cell r="T16310" t="str">
            <v>johnwals</v>
          </cell>
          <cell r="AK16310" t="str">
            <v>Case Not Resolved</v>
          </cell>
          <cell r="AN16310">
            <v>0</v>
          </cell>
        </row>
        <row r="16311">
          <cell r="T16311" t="str">
            <v>johnwals</v>
          </cell>
          <cell r="AK16311" t="str">
            <v>Case Not Resolved</v>
          </cell>
          <cell r="AN16311">
            <v>0</v>
          </cell>
        </row>
        <row r="16312">
          <cell r="T16312" t="str">
            <v>johnwals</v>
          </cell>
          <cell r="AK16312" t="str">
            <v>Case Not Resolved</v>
          </cell>
          <cell r="AN16312">
            <v>0</v>
          </cell>
        </row>
        <row r="16313">
          <cell r="T16313" t="str">
            <v>johnwals</v>
          </cell>
          <cell r="AK16313" t="str">
            <v>Case Not Resolved</v>
          </cell>
          <cell r="AN16313">
            <v>0</v>
          </cell>
        </row>
        <row r="16314">
          <cell r="T16314" t="str">
            <v>johnwals</v>
          </cell>
          <cell r="AK16314" t="str">
            <v>Case Not Resolved</v>
          </cell>
          <cell r="AN16314">
            <v>0</v>
          </cell>
        </row>
        <row r="16315">
          <cell r="T16315" t="str">
            <v>johnwals</v>
          </cell>
          <cell r="AK16315" t="str">
            <v>2019 UVN No Proof or Rejected</v>
          </cell>
          <cell r="AN16315">
            <v>0</v>
          </cell>
        </row>
        <row r="16316">
          <cell r="T16316" t="str">
            <v>yitingc</v>
          </cell>
          <cell r="AK16316" t="str">
            <v>Case Not Resolved</v>
          </cell>
          <cell r="AN16316">
            <v>0</v>
          </cell>
        </row>
        <row r="16317">
          <cell r="T16317" t="str">
            <v>yitingc</v>
          </cell>
          <cell r="AK16317" t="str">
            <v>Case Not Resolved</v>
          </cell>
          <cell r="AN16317">
            <v>0</v>
          </cell>
        </row>
        <row r="16318">
          <cell r="T16318" t="str">
            <v>yuntang</v>
          </cell>
          <cell r="AK16318" t="str">
            <v>Case Not Resolved</v>
          </cell>
          <cell r="AN16318">
            <v>0</v>
          </cell>
        </row>
        <row r="16319">
          <cell r="T16319" t="str">
            <v>hashen</v>
          </cell>
          <cell r="AK16319" t="str">
            <v>Waiting for proof</v>
          </cell>
          <cell r="AN16319">
            <v>0</v>
          </cell>
        </row>
        <row r="16320">
          <cell r="T16320" t="str">
            <v>immatte</v>
          </cell>
          <cell r="AK16320" t="str">
            <v>Other - No Applicable Reason Code</v>
          </cell>
          <cell r="AN16320">
            <v>0</v>
          </cell>
        </row>
        <row r="16321">
          <cell r="T16321" t="str">
            <v>ljiayin</v>
          </cell>
          <cell r="AK16321" t="str">
            <v>Case Not Resolved</v>
          </cell>
          <cell r="AN16321">
            <v>0</v>
          </cell>
        </row>
        <row r="16322">
          <cell r="T16322" t="str">
            <v>lnjn</v>
          </cell>
          <cell r="AK16322" t="str">
            <v>Not Available</v>
          </cell>
          <cell r="AN16322">
            <v>0</v>
          </cell>
        </row>
        <row r="16323">
          <cell r="T16323" t="str">
            <v>choyi</v>
          </cell>
          <cell r="AK16323" t="str">
            <v>2019 UVN Proof Provided</v>
          </cell>
          <cell r="AN16323">
            <v>0</v>
          </cell>
        </row>
        <row r="16324">
          <cell r="AK16324" t="str">
            <v>Case Not Resolved</v>
          </cell>
          <cell r="AN16324">
            <v>0</v>
          </cell>
        </row>
        <row r="16325">
          <cell r="T16325" t="str">
            <v>mbbravo</v>
          </cell>
          <cell r="AK16325" t="str">
            <v>2019 UVN No Proof or Rejected</v>
          </cell>
          <cell r="AN16325">
            <v>0</v>
          </cell>
        </row>
        <row r="16326">
          <cell r="AK16326" t="str">
            <v>Case Not Resolved</v>
          </cell>
          <cell r="AN16326">
            <v>0</v>
          </cell>
        </row>
        <row r="16327">
          <cell r="T16327" t="str">
            <v>corkeryr</v>
          </cell>
          <cell r="AK16327" t="str">
            <v>2019 UVN No Proof or Rejected</v>
          </cell>
          <cell r="AN16327">
            <v>0</v>
          </cell>
        </row>
        <row r="16328">
          <cell r="T16328" t="str">
            <v>corkeryr</v>
          </cell>
          <cell r="AK16328" t="str">
            <v>2019 UVN No Proof or Rejected</v>
          </cell>
          <cell r="AN16328">
            <v>0</v>
          </cell>
        </row>
        <row r="16329">
          <cell r="T16329" t="str">
            <v>wingkwal</v>
          </cell>
          <cell r="AK16329" t="str">
            <v>Case Not Resolved</v>
          </cell>
          <cell r="AN16329">
            <v>0</v>
          </cell>
        </row>
        <row r="16330">
          <cell r="T16330" t="str">
            <v>yuntang</v>
          </cell>
          <cell r="AK16330" t="str">
            <v>Case Not Resolved</v>
          </cell>
          <cell r="AN16330">
            <v>0</v>
          </cell>
        </row>
        <row r="16331">
          <cell r="T16331" t="str">
            <v>yuxiam</v>
          </cell>
          <cell r="AK16331" t="str">
            <v>Case Not Resolved</v>
          </cell>
          <cell r="AN16331">
            <v>0</v>
          </cell>
        </row>
        <row r="16332">
          <cell r="T16332" t="str">
            <v>yumengya</v>
          </cell>
          <cell r="AK16332" t="str">
            <v>Not Available</v>
          </cell>
          <cell r="AN16332">
            <v>0</v>
          </cell>
        </row>
        <row r="16333">
          <cell r="AK16333" t="str">
            <v>Case Not Resolved</v>
          </cell>
          <cell r="AN16333">
            <v>0</v>
          </cell>
        </row>
        <row r="16334">
          <cell r="T16334" t="str">
            <v>xinru</v>
          </cell>
          <cell r="AK16334" t="str">
            <v>Not Available</v>
          </cell>
          <cell r="AN16334">
            <v>0</v>
          </cell>
        </row>
        <row r="16335">
          <cell r="T16335" t="str">
            <v>johnwals</v>
          </cell>
          <cell r="AK16335" t="str">
            <v>Giving up account</v>
          </cell>
          <cell r="AN16335">
            <v>0</v>
          </cell>
        </row>
        <row r="16336">
          <cell r="T16336" t="str">
            <v>johnwals</v>
          </cell>
          <cell r="AK16336" t="str">
            <v>VAT Uploaded</v>
          </cell>
          <cell r="AN16336">
            <v>0</v>
          </cell>
        </row>
        <row r="16337">
          <cell r="AK16337" t="str">
            <v>2019 UVN No Proof or Rejected</v>
          </cell>
          <cell r="AN16337">
            <v>0</v>
          </cell>
        </row>
        <row r="16338">
          <cell r="T16338" t="str">
            <v>johnwals</v>
          </cell>
          <cell r="AK16338" t="str">
            <v>Case Not Resolved</v>
          </cell>
          <cell r="AN16338">
            <v>0</v>
          </cell>
        </row>
        <row r="16339">
          <cell r="T16339" t="str">
            <v>ninagian</v>
          </cell>
          <cell r="AK16339" t="str">
            <v>Other VAT Question</v>
          </cell>
          <cell r="AN16339">
            <v>0</v>
          </cell>
        </row>
        <row r="16340">
          <cell r="T16340" t="str">
            <v>ninagian</v>
          </cell>
          <cell r="AK16340" t="str">
            <v>Other VAT Question</v>
          </cell>
          <cell r="AN16340">
            <v>0</v>
          </cell>
        </row>
        <row r="16341">
          <cell r="T16341" t="str">
            <v>johnwals</v>
          </cell>
          <cell r="AK16341" t="str">
            <v>Case Not Resolved</v>
          </cell>
          <cell r="AN16341">
            <v>0</v>
          </cell>
        </row>
        <row r="16342">
          <cell r="T16342" t="str">
            <v>johnwals</v>
          </cell>
          <cell r="AK16342" t="str">
            <v>Case Not Resolved</v>
          </cell>
          <cell r="AN16342">
            <v>0</v>
          </cell>
        </row>
        <row r="16343">
          <cell r="T16343" t="str">
            <v>chiahsl</v>
          </cell>
          <cell r="AK16343" t="str">
            <v>Case Not Resolved</v>
          </cell>
          <cell r="AN16343">
            <v>0</v>
          </cell>
        </row>
        <row r="16344">
          <cell r="T16344" t="str">
            <v>lisiqun</v>
          </cell>
          <cell r="AK16344" t="str">
            <v>Case Not Resolved</v>
          </cell>
          <cell r="AN16344">
            <v>0</v>
          </cell>
        </row>
        <row r="16345">
          <cell r="T16345" t="str">
            <v>yuxiam</v>
          </cell>
          <cell r="AK16345" t="str">
            <v>Case Not Resolved</v>
          </cell>
          <cell r="AN16345">
            <v>0</v>
          </cell>
        </row>
        <row r="16346">
          <cell r="T16346" t="str">
            <v>yuxiam</v>
          </cell>
          <cell r="AK16346" t="str">
            <v>Case Not Resolved</v>
          </cell>
          <cell r="AN16346">
            <v>0</v>
          </cell>
        </row>
        <row r="16347">
          <cell r="T16347" t="str">
            <v>yitingc</v>
          </cell>
          <cell r="AK16347" t="str">
            <v>Case Not Resolved</v>
          </cell>
          <cell r="AN16347">
            <v>0</v>
          </cell>
        </row>
        <row r="16348">
          <cell r="T16348" t="str">
            <v>yuxiam</v>
          </cell>
          <cell r="AK16348" t="str">
            <v>Case Not Resolved</v>
          </cell>
          <cell r="AN16348">
            <v>0</v>
          </cell>
        </row>
        <row r="16349">
          <cell r="AK16349" t="str">
            <v>Case Not Resolved</v>
          </cell>
          <cell r="AN16349">
            <v>1</v>
          </cell>
        </row>
        <row r="16350">
          <cell r="AK16350" t="str">
            <v>Case Not Resolved</v>
          </cell>
          <cell r="AN16350">
            <v>1</v>
          </cell>
        </row>
        <row r="16351">
          <cell r="T16351" t="str">
            <v>wenzchen</v>
          </cell>
          <cell r="AK16351" t="str">
            <v>VAT Uploaded</v>
          </cell>
          <cell r="AN16351">
            <v>0</v>
          </cell>
        </row>
        <row r="16352">
          <cell r="T16352" t="str">
            <v>jinqin</v>
          </cell>
          <cell r="AK16352" t="str">
            <v>Not Available</v>
          </cell>
          <cell r="AN16352">
            <v>0</v>
          </cell>
        </row>
        <row r="16353">
          <cell r="T16353" t="str">
            <v>xinru</v>
          </cell>
          <cell r="AK16353" t="str">
            <v>Not Available</v>
          </cell>
          <cell r="AN16353">
            <v>0</v>
          </cell>
        </row>
        <row r="16354">
          <cell r="T16354" t="str">
            <v>luyingao</v>
          </cell>
          <cell r="AK16354" t="str">
            <v>Not Available</v>
          </cell>
          <cell r="AN16354">
            <v>0</v>
          </cell>
        </row>
        <row r="16355">
          <cell r="AK16355" t="str">
            <v>2019 UVN Proof Provided</v>
          </cell>
          <cell r="AN16355">
            <v>0</v>
          </cell>
        </row>
        <row r="16356">
          <cell r="T16356" t="str">
            <v>johnwals</v>
          </cell>
          <cell r="AK16356" t="str">
            <v>Case Not Resolved</v>
          </cell>
          <cell r="AN16356">
            <v>0</v>
          </cell>
        </row>
        <row r="16357">
          <cell r="T16357" t="str">
            <v>johnwals</v>
          </cell>
          <cell r="AK16357" t="str">
            <v>2019 UVN No Proof or Rejected</v>
          </cell>
          <cell r="AN16357">
            <v>0</v>
          </cell>
        </row>
        <row r="16358">
          <cell r="T16358" t="str">
            <v>johnwals</v>
          </cell>
          <cell r="AK16358" t="str">
            <v>Case Not Resolved</v>
          </cell>
          <cell r="AN16358">
            <v>0</v>
          </cell>
        </row>
        <row r="16359">
          <cell r="T16359" t="str">
            <v>johnwals</v>
          </cell>
          <cell r="AK16359" t="str">
            <v>2019 UVN No Proof or Rejected</v>
          </cell>
          <cell r="AN16359">
            <v>0</v>
          </cell>
        </row>
        <row r="16360">
          <cell r="T16360" t="str">
            <v>mbbravo</v>
          </cell>
          <cell r="AK16360" t="str">
            <v>Case Not Resolved</v>
          </cell>
          <cell r="AN16360">
            <v>0</v>
          </cell>
        </row>
        <row r="16361">
          <cell r="T16361" t="str">
            <v>hashen</v>
          </cell>
          <cell r="AK16361" t="str">
            <v>Case Not Resolved</v>
          </cell>
          <cell r="AN16361">
            <v>0</v>
          </cell>
        </row>
        <row r="16362">
          <cell r="T16362" t="str">
            <v>mukimovt</v>
          </cell>
          <cell r="AK16362" t="str">
            <v>Waiting for proof</v>
          </cell>
          <cell r="AN16362">
            <v>0</v>
          </cell>
        </row>
        <row r="16363">
          <cell r="T16363" t="str">
            <v>hashen</v>
          </cell>
          <cell r="AK16363" t="str">
            <v>Case Not Resolved</v>
          </cell>
          <cell r="AN16363">
            <v>0</v>
          </cell>
        </row>
        <row r="16364">
          <cell r="T16364" t="str">
            <v>yumengya</v>
          </cell>
          <cell r="AK16364" t="str">
            <v>Case Not Resolved</v>
          </cell>
          <cell r="AN16364">
            <v>0</v>
          </cell>
        </row>
        <row r="16365">
          <cell r="T16365" t="str">
            <v>wingkwal</v>
          </cell>
          <cell r="AK16365" t="str">
            <v>Case Not Resolved</v>
          </cell>
          <cell r="AN16365">
            <v>0</v>
          </cell>
        </row>
        <row r="16366">
          <cell r="T16366" t="str">
            <v>yitingc</v>
          </cell>
          <cell r="AK16366" t="str">
            <v>Case Not Resolved</v>
          </cell>
          <cell r="AN16366">
            <v>0</v>
          </cell>
        </row>
        <row r="16367">
          <cell r="T16367" t="str">
            <v>immatte</v>
          </cell>
          <cell r="AK16367" t="str">
            <v>Case Not Resolved</v>
          </cell>
          <cell r="AN16367">
            <v>0</v>
          </cell>
        </row>
        <row r="16368">
          <cell r="T16368" t="str">
            <v>luyingao</v>
          </cell>
          <cell r="AK16368" t="str">
            <v>Case Not Resolved</v>
          </cell>
          <cell r="AN16368">
            <v>0</v>
          </cell>
        </row>
        <row r="16369">
          <cell r="T16369" t="str">
            <v>lisiqun</v>
          </cell>
          <cell r="AK16369" t="str">
            <v>Case Not Resolved</v>
          </cell>
          <cell r="AN16369">
            <v>0</v>
          </cell>
        </row>
        <row r="16370">
          <cell r="T16370" t="str">
            <v>amzcri</v>
          </cell>
          <cell r="AK16370" t="str">
            <v>Other - No Applicable Reason Code</v>
          </cell>
          <cell r="AN16370">
            <v>0</v>
          </cell>
        </row>
        <row r="16371">
          <cell r="T16371" t="str">
            <v>wenzchen</v>
          </cell>
          <cell r="AK16371" t="str">
            <v>Not Available</v>
          </cell>
          <cell r="AN16371">
            <v>0</v>
          </cell>
        </row>
        <row r="16372">
          <cell r="T16372" t="str">
            <v>qiweiyi</v>
          </cell>
          <cell r="AK16372" t="str">
            <v>Not Available</v>
          </cell>
          <cell r="AN16372">
            <v>0</v>
          </cell>
        </row>
        <row r="16373">
          <cell r="T16373" t="str">
            <v>luyingao</v>
          </cell>
          <cell r="AK16373" t="str">
            <v>Not Available</v>
          </cell>
          <cell r="AN16373">
            <v>0</v>
          </cell>
        </row>
        <row r="16374">
          <cell r="AK16374" t="str">
            <v>Case Not Resolved</v>
          </cell>
          <cell r="AN16374">
            <v>1</v>
          </cell>
        </row>
        <row r="16375">
          <cell r="T16375" t="str">
            <v>corkeryr</v>
          </cell>
          <cell r="AK16375" t="str">
            <v>Giving up account</v>
          </cell>
          <cell r="AN16375">
            <v>0</v>
          </cell>
        </row>
        <row r="16376">
          <cell r="T16376" t="str">
            <v>hashen</v>
          </cell>
          <cell r="AK16376" t="str">
            <v>Case Not Resolved</v>
          </cell>
          <cell r="AN16376">
            <v>0</v>
          </cell>
        </row>
        <row r="16377">
          <cell r="T16377" t="str">
            <v>johnwals</v>
          </cell>
          <cell r="AK16377" t="str">
            <v>Unresponsive Seller</v>
          </cell>
          <cell r="AN16377">
            <v>0</v>
          </cell>
        </row>
        <row r="16378">
          <cell r="T16378" t="str">
            <v>johnwals</v>
          </cell>
          <cell r="AK16378" t="str">
            <v>Case Not Resolved</v>
          </cell>
          <cell r="AN16378">
            <v>0</v>
          </cell>
        </row>
        <row r="16379">
          <cell r="T16379" t="str">
            <v>johnwals</v>
          </cell>
          <cell r="AK16379" t="str">
            <v>Case Not Resolved</v>
          </cell>
          <cell r="AN16379">
            <v>0</v>
          </cell>
        </row>
        <row r="16380">
          <cell r="T16380" t="str">
            <v>johnwals</v>
          </cell>
          <cell r="AK16380" t="str">
            <v>Case Not Resolved</v>
          </cell>
          <cell r="AN16380">
            <v>0</v>
          </cell>
        </row>
        <row r="16381">
          <cell r="T16381" t="str">
            <v>cillianc</v>
          </cell>
          <cell r="AK16381" t="str">
            <v>2019 UVN No Proof or Rejected</v>
          </cell>
          <cell r="AN16381">
            <v>1</v>
          </cell>
        </row>
        <row r="16382">
          <cell r="T16382" t="str">
            <v>johnwals</v>
          </cell>
          <cell r="AK16382" t="str">
            <v>Case Not Resolved</v>
          </cell>
          <cell r="AN16382">
            <v>0</v>
          </cell>
        </row>
        <row r="16383">
          <cell r="T16383" t="str">
            <v>ddanma</v>
          </cell>
          <cell r="AK16383" t="str">
            <v>Case Not Resolved</v>
          </cell>
          <cell r="AN16383">
            <v>0</v>
          </cell>
        </row>
        <row r="16384">
          <cell r="T16384" t="str">
            <v>wingkwal</v>
          </cell>
          <cell r="AK16384" t="str">
            <v>Case Not Resolved</v>
          </cell>
          <cell r="AN16384">
            <v>0</v>
          </cell>
        </row>
        <row r="16385">
          <cell r="T16385" t="str">
            <v>wngmlu</v>
          </cell>
          <cell r="AK16385" t="str">
            <v>Case Not Resolved</v>
          </cell>
          <cell r="AN16385">
            <v>0</v>
          </cell>
        </row>
        <row r="16386">
          <cell r="T16386" t="str">
            <v>yitingc</v>
          </cell>
          <cell r="AK16386" t="str">
            <v>Case Not Resolved</v>
          </cell>
          <cell r="AN16386">
            <v>0</v>
          </cell>
        </row>
        <row r="16387">
          <cell r="T16387" t="str">
            <v>yitingc</v>
          </cell>
          <cell r="AK16387" t="str">
            <v>Case Not Resolved</v>
          </cell>
          <cell r="AN16387">
            <v>0</v>
          </cell>
        </row>
        <row r="16388">
          <cell r="T16388" t="str">
            <v>yuxiam</v>
          </cell>
          <cell r="AK16388" t="str">
            <v>Case Not Resolved</v>
          </cell>
          <cell r="AN16388">
            <v>0</v>
          </cell>
        </row>
        <row r="16389">
          <cell r="T16389" t="str">
            <v>yuxiam</v>
          </cell>
          <cell r="AK16389" t="str">
            <v>Case Not Resolved</v>
          </cell>
          <cell r="AN16389">
            <v>0</v>
          </cell>
        </row>
        <row r="16390">
          <cell r="T16390" t="str">
            <v>yitingc</v>
          </cell>
          <cell r="AK16390" t="str">
            <v>Case Not Resolved</v>
          </cell>
          <cell r="AN16390">
            <v>0</v>
          </cell>
        </row>
        <row r="16391">
          <cell r="T16391" t="str">
            <v>yuxiam</v>
          </cell>
          <cell r="AK16391" t="str">
            <v>Case Not Resolved</v>
          </cell>
          <cell r="AN16391">
            <v>0</v>
          </cell>
        </row>
        <row r="16392">
          <cell r="T16392" t="str">
            <v>wenzchen</v>
          </cell>
          <cell r="AK16392" t="str">
            <v>Not Available</v>
          </cell>
          <cell r="AN16392">
            <v>0</v>
          </cell>
        </row>
        <row r="16393">
          <cell r="AK16393" t="str">
            <v>Case Not Resolved</v>
          </cell>
          <cell r="AN16393">
            <v>0</v>
          </cell>
        </row>
        <row r="16394">
          <cell r="T16394" t="str">
            <v>johnwals</v>
          </cell>
          <cell r="AK16394" t="str">
            <v>Case Not Resolved</v>
          </cell>
          <cell r="AN16394">
            <v>0</v>
          </cell>
        </row>
        <row r="16395">
          <cell r="T16395" t="str">
            <v>johnwals</v>
          </cell>
          <cell r="AK16395" t="str">
            <v>Case Not Resolved</v>
          </cell>
          <cell r="AN16395">
            <v>0</v>
          </cell>
        </row>
        <row r="16396">
          <cell r="T16396" t="str">
            <v>johnwals</v>
          </cell>
          <cell r="AK16396" t="str">
            <v>Case Not Resolved</v>
          </cell>
          <cell r="AN16396">
            <v>0</v>
          </cell>
        </row>
        <row r="16397">
          <cell r="T16397" t="str">
            <v>johnwals</v>
          </cell>
          <cell r="AK16397" t="str">
            <v>2019 UVN No Proof or Rejected</v>
          </cell>
          <cell r="AN16397">
            <v>0</v>
          </cell>
        </row>
        <row r="16398">
          <cell r="T16398" t="str">
            <v>johnwals</v>
          </cell>
          <cell r="AK16398" t="str">
            <v>Account terminated</v>
          </cell>
          <cell r="AN16398">
            <v>0</v>
          </cell>
        </row>
        <row r="16399">
          <cell r="T16399" t="str">
            <v>corkeryr</v>
          </cell>
          <cell r="AK16399" t="str">
            <v>Waiting for proof</v>
          </cell>
          <cell r="AN16399">
            <v>0</v>
          </cell>
        </row>
        <row r="16400">
          <cell r="T16400" t="str">
            <v>corkeryr</v>
          </cell>
          <cell r="AK16400" t="str">
            <v>2019 UVN No Proof or Rejected</v>
          </cell>
          <cell r="AN16400">
            <v>0</v>
          </cell>
        </row>
        <row r="16401">
          <cell r="T16401" t="str">
            <v>chiahsl</v>
          </cell>
          <cell r="AK16401" t="str">
            <v>Case Not Resolved</v>
          </cell>
          <cell r="AN16401">
            <v>0</v>
          </cell>
        </row>
        <row r="16402">
          <cell r="T16402" t="str">
            <v>yitingc</v>
          </cell>
          <cell r="AK16402" t="str">
            <v>Case Not Resolved</v>
          </cell>
          <cell r="AN16402">
            <v>0</v>
          </cell>
        </row>
        <row r="16403">
          <cell r="T16403" t="str">
            <v>yuxiam</v>
          </cell>
          <cell r="AK16403" t="str">
            <v>Case Not Resolved</v>
          </cell>
          <cell r="AN16403">
            <v>0</v>
          </cell>
        </row>
        <row r="16404">
          <cell r="T16404" t="str">
            <v>yuxiam</v>
          </cell>
          <cell r="AK16404" t="str">
            <v>Case Not Resolved</v>
          </cell>
          <cell r="AN16404">
            <v>0</v>
          </cell>
        </row>
        <row r="16405">
          <cell r="AK16405" t="str">
            <v>Case Not Resolved</v>
          </cell>
          <cell r="AN16405">
            <v>1</v>
          </cell>
        </row>
        <row r="16406">
          <cell r="T16406" t="str">
            <v>sunhengy</v>
          </cell>
          <cell r="AK16406" t="str">
            <v>Not Available</v>
          </cell>
          <cell r="AN16406">
            <v>0</v>
          </cell>
        </row>
        <row r="16407">
          <cell r="AK16407" t="str">
            <v>Case Not Resolved</v>
          </cell>
          <cell r="AN16407">
            <v>1</v>
          </cell>
        </row>
        <row r="16408">
          <cell r="AK16408" t="str">
            <v>VAT Uploaded</v>
          </cell>
          <cell r="AN16408">
            <v>0</v>
          </cell>
        </row>
        <row r="16409">
          <cell r="T16409" t="str">
            <v>johnwals</v>
          </cell>
          <cell r="AK16409" t="str">
            <v>VAT Uploaded</v>
          </cell>
          <cell r="AN16409">
            <v>0</v>
          </cell>
        </row>
        <row r="16410">
          <cell r="T16410" t="str">
            <v>hashen</v>
          </cell>
          <cell r="AK16410" t="str">
            <v>Case Not Resolved</v>
          </cell>
          <cell r="AN16410">
            <v>0</v>
          </cell>
        </row>
        <row r="16411">
          <cell r="T16411" t="str">
            <v>johnwals</v>
          </cell>
          <cell r="AK16411" t="str">
            <v>Case Not Resolved</v>
          </cell>
          <cell r="AN16411">
            <v>0</v>
          </cell>
        </row>
        <row r="16412">
          <cell r="T16412" t="str">
            <v>johnwals</v>
          </cell>
          <cell r="AK16412" t="str">
            <v>Case Not Resolved</v>
          </cell>
          <cell r="AN16412">
            <v>0</v>
          </cell>
        </row>
        <row r="16413">
          <cell r="T16413" t="str">
            <v>johnwals</v>
          </cell>
          <cell r="AK16413" t="str">
            <v>2019 UVN No Proof or Rejected</v>
          </cell>
          <cell r="AN16413">
            <v>0</v>
          </cell>
        </row>
        <row r="16414">
          <cell r="T16414" t="str">
            <v>johnwals</v>
          </cell>
          <cell r="AK16414" t="str">
            <v>Case Not Resolved</v>
          </cell>
          <cell r="AN16414">
            <v>0</v>
          </cell>
        </row>
        <row r="16415">
          <cell r="T16415" t="str">
            <v>johnwals</v>
          </cell>
          <cell r="AK16415" t="str">
            <v>Case Not Resolved</v>
          </cell>
          <cell r="AN16415">
            <v>0</v>
          </cell>
        </row>
        <row r="16416">
          <cell r="T16416" t="str">
            <v>johnwals</v>
          </cell>
          <cell r="AK16416" t="str">
            <v>Case Not Resolved</v>
          </cell>
          <cell r="AN16416">
            <v>0</v>
          </cell>
        </row>
        <row r="16417">
          <cell r="T16417" t="str">
            <v>johnwals</v>
          </cell>
          <cell r="AK16417" t="str">
            <v>Case Not Resolved</v>
          </cell>
          <cell r="AN16417">
            <v>0</v>
          </cell>
        </row>
        <row r="16418">
          <cell r="T16418" t="str">
            <v>yitingc</v>
          </cell>
          <cell r="AK16418" t="str">
            <v>Case Not Resolved</v>
          </cell>
          <cell r="AN16418">
            <v>0</v>
          </cell>
        </row>
        <row r="16419">
          <cell r="T16419" t="str">
            <v>yuxiam</v>
          </cell>
          <cell r="AK16419" t="str">
            <v>Case Not Resolved</v>
          </cell>
          <cell r="AN16419">
            <v>0</v>
          </cell>
        </row>
        <row r="16420">
          <cell r="T16420" t="str">
            <v>yuxiam</v>
          </cell>
          <cell r="AK16420" t="str">
            <v>Case Not Resolved</v>
          </cell>
          <cell r="AN16420">
            <v>0</v>
          </cell>
        </row>
        <row r="16421">
          <cell r="T16421" t="str">
            <v>hashen</v>
          </cell>
          <cell r="AK16421" t="str">
            <v>Case Not Resolved</v>
          </cell>
          <cell r="AN16421">
            <v>0</v>
          </cell>
        </row>
        <row r="16422">
          <cell r="T16422" t="str">
            <v>yuntang</v>
          </cell>
          <cell r="AK16422" t="str">
            <v>Case Not Resolved</v>
          </cell>
          <cell r="AN16422">
            <v>1</v>
          </cell>
        </row>
        <row r="16423">
          <cell r="T16423" t="str">
            <v>zhaoyua</v>
          </cell>
          <cell r="AK16423" t="str">
            <v>Not Available</v>
          </cell>
          <cell r="AN16423">
            <v>0</v>
          </cell>
        </row>
        <row r="16424">
          <cell r="AK16424" t="str">
            <v>Case Not Resolved</v>
          </cell>
          <cell r="AN16424">
            <v>0</v>
          </cell>
        </row>
        <row r="16425">
          <cell r="T16425" t="str">
            <v>myilun</v>
          </cell>
          <cell r="AK16425" t="str">
            <v>Not Available</v>
          </cell>
          <cell r="AN16425">
            <v>0</v>
          </cell>
        </row>
        <row r="16426">
          <cell r="T16426" t="str">
            <v>mbbravo</v>
          </cell>
          <cell r="AK16426" t="str">
            <v>VAT Uploaded</v>
          </cell>
          <cell r="AN16426">
            <v>1</v>
          </cell>
        </row>
        <row r="16427">
          <cell r="T16427" t="str">
            <v>johnwals</v>
          </cell>
          <cell r="AK16427" t="str">
            <v>Case Not Resolved</v>
          </cell>
          <cell r="AN16427">
            <v>0</v>
          </cell>
        </row>
        <row r="16428">
          <cell r="T16428" t="str">
            <v>johnwals</v>
          </cell>
          <cell r="AK16428" t="str">
            <v>Case Not Resolved</v>
          </cell>
          <cell r="AN16428">
            <v>0</v>
          </cell>
        </row>
        <row r="16429">
          <cell r="T16429" t="str">
            <v>johnwals</v>
          </cell>
          <cell r="AK16429" t="str">
            <v>Case Not Resolved</v>
          </cell>
          <cell r="AN16429">
            <v>0</v>
          </cell>
        </row>
        <row r="16430">
          <cell r="T16430" t="str">
            <v>johnwals</v>
          </cell>
          <cell r="AK16430" t="str">
            <v>2019 UVN No Proof or Rejected</v>
          </cell>
          <cell r="AN16430">
            <v>0</v>
          </cell>
        </row>
        <row r="16431">
          <cell r="T16431" t="str">
            <v>hashen</v>
          </cell>
          <cell r="AK16431" t="str">
            <v>Case Not Resolved</v>
          </cell>
          <cell r="AN16431">
            <v>0</v>
          </cell>
        </row>
        <row r="16432">
          <cell r="T16432" t="str">
            <v>johnwals</v>
          </cell>
          <cell r="AK16432" t="str">
            <v>Case Not Resolved</v>
          </cell>
          <cell r="AN16432">
            <v>0</v>
          </cell>
        </row>
        <row r="16433">
          <cell r="T16433" t="str">
            <v>johnwals</v>
          </cell>
          <cell r="AK16433" t="str">
            <v>Case Not Resolved</v>
          </cell>
          <cell r="AN16433">
            <v>0</v>
          </cell>
        </row>
        <row r="16434">
          <cell r="T16434" t="str">
            <v>johnwals</v>
          </cell>
          <cell r="AK16434" t="str">
            <v>Unresponsive Seller</v>
          </cell>
          <cell r="AN16434">
            <v>0</v>
          </cell>
        </row>
        <row r="16435">
          <cell r="T16435" t="str">
            <v>johnwals</v>
          </cell>
          <cell r="AK16435" t="str">
            <v>Unresponsive Seller</v>
          </cell>
          <cell r="AN16435">
            <v>0</v>
          </cell>
        </row>
        <row r="16436">
          <cell r="T16436" t="str">
            <v>rabiv</v>
          </cell>
          <cell r="AK16436" t="str">
            <v>Waiting for proof</v>
          </cell>
          <cell r="AN16436">
            <v>0</v>
          </cell>
        </row>
        <row r="16437">
          <cell r="T16437" t="str">
            <v>hashen</v>
          </cell>
          <cell r="AK16437" t="str">
            <v>Case Not Resolved</v>
          </cell>
          <cell r="AN16437">
            <v>0</v>
          </cell>
        </row>
        <row r="16438">
          <cell r="T16438" t="str">
            <v>yuntang</v>
          </cell>
          <cell r="AK16438" t="str">
            <v>VAT Uploaded</v>
          </cell>
          <cell r="AN16438">
            <v>2</v>
          </cell>
        </row>
        <row r="16439">
          <cell r="T16439" t="str">
            <v>rabiv</v>
          </cell>
          <cell r="AK16439" t="str">
            <v>Other - No Applicable Reason Code</v>
          </cell>
          <cell r="AN16439">
            <v>0</v>
          </cell>
        </row>
        <row r="16440">
          <cell r="T16440" t="str">
            <v>yitingc</v>
          </cell>
          <cell r="AK16440" t="str">
            <v>Case Not Resolved</v>
          </cell>
          <cell r="AN16440">
            <v>0</v>
          </cell>
        </row>
        <row r="16441">
          <cell r="T16441" t="str">
            <v>yitingc</v>
          </cell>
          <cell r="AK16441" t="str">
            <v>Case Not Resolved</v>
          </cell>
          <cell r="AN16441">
            <v>0</v>
          </cell>
        </row>
        <row r="16442">
          <cell r="T16442" t="str">
            <v>immatte</v>
          </cell>
          <cell r="AK16442" t="str">
            <v>Other - No Applicable Reason Code</v>
          </cell>
          <cell r="AN16442">
            <v>0</v>
          </cell>
        </row>
        <row r="16443">
          <cell r="AK16443" t="str">
            <v>Case Not Resolved</v>
          </cell>
          <cell r="AN16443">
            <v>0</v>
          </cell>
        </row>
        <row r="16444">
          <cell r="T16444" t="str">
            <v>chiahsl</v>
          </cell>
          <cell r="AK16444" t="str">
            <v>Not Available</v>
          </cell>
          <cell r="AN16444">
            <v>0</v>
          </cell>
        </row>
        <row r="16445">
          <cell r="T16445" t="str">
            <v>sunhengy</v>
          </cell>
          <cell r="AK16445" t="str">
            <v>Not Available</v>
          </cell>
          <cell r="AN16445">
            <v>0</v>
          </cell>
        </row>
        <row r="16446">
          <cell r="T16446" t="str">
            <v>wenzchen</v>
          </cell>
          <cell r="AK16446" t="str">
            <v>Not Available</v>
          </cell>
          <cell r="AN16446">
            <v>0</v>
          </cell>
        </row>
        <row r="16447">
          <cell r="AK16447" t="str">
            <v>Case Not Resolved</v>
          </cell>
          <cell r="AN16447">
            <v>0</v>
          </cell>
        </row>
        <row r="16448">
          <cell r="T16448" t="str">
            <v>jinqin</v>
          </cell>
          <cell r="AK16448" t="str">
            <v>Not Available</v>
          </cell>
          <cell r="AN16448">
            <v>0</v>
          </cell>
        </row>
        <row r="16449">
          <cell r="AK16449" t="str">
            <v>Case Not Resolved</v>
          </cell>
          <cell r="AN16449">
            <v>0</v>
          </cell>
        </row>
        <row r="16450">
          <cell r="T16450" t="str">
            <v>johnwals</v>
          </cell>
          <cell r="AK16450" t="str">
            <v>Case Not Resolved</v>
          </cell>
          <cell r="AN16450">
            <v>0</v>
          </cell>
        </row>
        <row r="16451">
          <cell r="T16451" t="str">
            <v>johnwals</v>
          </cell>
          <cell r="AK16451" t="str">
            <v>Case Not Resolved</v>
          </cell>
          <cell r="AN16451">
            <v>0</v>
          </cell>
        </row>
        <row r="16452">
          <cell r="T16452" t="str">
            <v>rabiv</v>
          </cell>
          <cell r="AK16452" t="str">
            <v>Giving up account</v>
          </cell>
          <cell r="AN16452">
            <v>0</v>
          </cell>
        </row>
        <row r="16453">
          <cell r="T16453" t="str">
            <v>johnwals</v>
          </cell>
          <cell r="AK16453" t="str">
            <v>Unresponsive Seller</v>
          </cell>
          <cell r="AN16453">
            <v>0</v>
          </cell>
        </row>
        <row r="16454">
          <cell r="T16454" t="str">
            <v>yuxiam</v>
          </cell>
          <cell r="AK16454" t="str">
            <v>Case Not Resolved</v>
          </cell>
          <cell r="AN16454">
            <v>0</v>
          </cell>
        </row>
        <row r="16455">
          <cell r="T16455" t="str">
            <v>johnwals</v>
          </cell>
          <cell r="AK16455" t="str">
            <v>Case Not Resolved</v>
          </cell>
          <cell r="AN16455">
            <v>0</v>
          </cell>
        </row>
        <row r="16456">
          <cell r="T16456" t="str">
            <v>wngmlu</v>
          </cell>
          <cell r="AK16456" t="str">
            <v>Case Not Resolved</v>
          </cell>
          <cell r="AN16456">
            <v>0</v>
          </cell>
        </row>
        <row r="16457">
          <cell r="T16457" t="str">
            <v>johnwals</v>
          </cell>
          <cell r="AK16457" t="str">
            <v>VAT Uploaded</v>
          </cell>
          <cell r="AN16457">
            <v>0</v>
          </cell>
        </row>
        <row r="16458">
          <cell r="T16458" t="str">
            <v>yuxiam</v>
          </cell>
          <cell r="AK16458" t="str">
            <v>Case Not Resolved</v>
          </cell>
          <cell r="AN16458">
            <v>0</v>
          </cell>
        </row>
        <row r="16459">
          <cell r="T16459" t="str">
            <v>chenhaiw</v>
          </cell>
          <cell r="AK16459" t="str">
            <v>Case Not Resolved</v>
          </cell>
          <cell r="AN16459">
            <v>0</v>
          </cell>
        </row>
        <row r="16460">
          <cell r="AK16460" t="str">
            <v>Case Not Resolved</v>
          </cell>
          <cell r="AN16460">
            <v>1</v>
          </cell>
        </row>
        <row r="16461">
          <cell r="AK16461" t="str">
            <v>Case Not Resolved</v>
          </cell>
          <cell r="AN16461">
            <v>1</v>
          </cell>
        </row>
        <row r="16462">
          <cell r="T16462" t="str">
            <v>johnwals</v>
          </cell>
          <cell r="AK16462" t="str">
            <v>VAT Uploaded</v>
          </cell>
          <cell r="AN16462">
            <v>0</v>
          </cell>
        </row>
        <row r="16463">
          <cell r="T16463" t="str">
            <v>wenzchen</v>
          </cell>
          <cell r="AK16463" t="str">
            <v>Not Available</v>
          </cell>
          <cell r="AN16463">
            <v>0</v>
          </cell>
        </row>
        <row r="16464">
          <cell r="T16464" t="str">
            <v>sunhengy</v>
          </cell>
          <cell r="AK16464" t="str">
            <v>Not Available</v>
          </cell>
          <cell r="AN16464">
            <v>0</v>
          </cell>
        </row>
        <row r="16465">
          <cell r="T16465" t="str">
            <v>johnwals</v>
          </cell>
          <cell r="AK16465" t="str">
            <v>2019 UVN No Proof or Rejected</v>
          </cell>
          <cell r="AN16465">
            <v>0</v>
          </cell>
        </row>
        <row r="16466">
          <cell r="T16466" t="str">
            <v>johnwals</v>
          </cell>
          <cell r="AK16466" t="str">
            <v>Case Not Resolved</v>
          </cell>
          <cell r="AN16466">
            <v>0</v>
          </cell>
        </row>
        <row r="16467">
          <cell r="AK16467" t="str">
            <v>Case Not Resolved</v>
          </cell>
          <cell r="AN16467">
            <v>0</v>
          </cell>
        </row>
        <row r="16468">
          <cell r="T16468" t="str">
            <v>johnwals</v>
          </cell>
          <cell r="AK16468" t="str">
            <v>Case Not Resolved</v>
          </cell>
          <cell r="AN16468">
            <v>0</v>
          </cell>
        </row>
        <row r="16469">
          <cell r="T16469" t="str">
            <v>johnwals</v>
          </cell>
          <cell r="AK16469" t="str">
            <v>Case Not Resolved</v>
          </cell>
          <cell r="AN16469">
            <v>0</v>
          </cell>
        </row>
        <row r="16470">
          <cell r="T16470" t="str">
            <v>johnwals</v>
          </cell>
          <cell r="AK16470" t="str">
            <v>Case Not Resolved</v>
          </cell>
          <cell r="AN16470">
            <v>0</v>
          </cell>
        </row>
        <row r="16471">
          <cell r="T16471" t="str">
            <v>liuwenyu</v>
          </cell>
          <cell r="AK16471" t="str">
            <v>Case Not Resolved</v>
          </cell>
          <cell r="AN16471">
            <v>0</v>
          </cell>
        </row>
        <row r="16472">
          <cell r="T16472" t="str">
            <v>johnwals</v>
          </cell>
          <cell r="AK16472" t="str">
            <v>Case Not Resolved</v>
          </cell>
          <cell r="AN16472">
            <v>0</v>
          </cell>
        </row>
        <row r="16473">
          <cell r="T16473" t="str">
            <v>wingkwal</v>
          </cell>
          <cell r="AK16473" t="str">
            <v>Case Not Resolved</v>
          </cell>
          <cell r="AN16473">
            <v>0</v>
          </cell>
        </row>
        <row r="16474">
          <cell r="T16474" t="str">
            <v>zhaoyw</v>
          </cell>
          <cell r="AK16474" t="str">
            <v>Case Not Resolved</v>
          </cell>
          <cell r="AN16474">
            <v>0</v>
          </cell>
        </row>
        <row r="16475">
          <cell r="T16475" t="str">
            <v>wanjiali</v>
          </cell>
          <cell r="AK16475" t="str">
            <v>Not Available</v>
          </cell>
          <cell r="AN16475">
            <v>0</v>
          </cell>
        </row>
        <row r="16476">
          <cell r="AK16476" t="str">
            <v>Case Not Resolved</v>
          </cell>
          <cell r="AN16476">
            <v>0</v>
          </cell>
        </row>
        <row r="16477">
          <cell r="AK16477" t="str">
            <v>Case Not Resolved</v>
          </cell>
          <cell r="AN16477">
            <v>0</v>
          </cell>
        </row>
        <row r="16478">
          <cell r="T16478" t="str">
            <v>johnwals</v>
          </cell>
          <cell r="AK16478" t="str">
            <v>Unresponsive Seller</v>
          </cell>
          <cell r="AN16478">
            <v>0</v>
          </cell>
        </row>
        <row r="16479">
          <cell r="T16479" t="str">
            <v>johnwals</v>
          </cell>
          <cell r="AK16479" t="str">
            <v>Case Not Resolved</v>
          </cell>
          <cell r="AN16479">
            <v>0</v>
          </cell>
        </row>
        <row r="16480">
          <cell r="T16480" t="str">
            <v>johnwals</v>
          </cell>
          <cell r="AK16480" t="str">
            <v>Case Not Resolved</v>
          </cell>
          <cell r="AN16480">
            <v>0</v>
          </cell>
        </row>
        <row r="16481">
          <cell r="T16481" t="str">
            <v>johnwals</v>
          </cell>
          <cell r="AK16481" t="str">
            <v>Case Not Resolved</v>
          </cell>
          <cell r="AN16481">
            <v>0</v>
          </cell>
        </row>
        <row r="16482">
          <cell r="T16482" t="str">
            <v>johnwals</v>
          </cell>
          <cell r="AK16482" t="str">
            <v>Case Not Resolved</v>
          </cell>
          <cell r="AN16482">
            <v>0</v>
          </cell>
        </row>
        <row r="16483">
          <cell r="T16483" t="str">
            <v>johnwals</v>
          </cell>
          <cell r="AK16483" t="str">
            <v>Case Not Resolved</v>
          </cell>
          <cell r="AN16483">
            <v>0</v>
          </cell>
        </row>
        <row r="16484">
          <cell r="T16484" t="str">
            <v>johnwals</v>
          </cell>
          <cell r="AK16484" t="str">
            <v>Case Not Resolved</v>
          </cell>
          <cell r="AN16484">
            <v>0</v>
          </cell>
        </row>
        <row r="16485">
          <cell r="T16485" t="str">
            <v>hashen</v>
          </cell>
          <cell r="AK16485" t="str">
            <v>Case Not Resolved</v>
          </cell>
          <cell r="AN16485">
            <v>0</v>
          </cell>
        </row>
        <row r="16486">
          <cell r="T16486" t="str">
            <v>johnwals</v>
          </cell>
          <cell r="AK16486" t="str">
            <v>Unresponsive Seller</v>
          </cell>
          <cell r="AN16486">
            <v>0</v>
          </cell>
        </row>
        <row r="16487">
          <cell r="T16487" t="str">
            <v>mukimovt</v>
          </cell>
          <cell r="AK16487" t="str">
            <v>Waiting for proof</v>
          </cell>
          <cell r="AN16487">
            <v>0</v>
          </cell>
        </row>
        <row r="16488">
          <cell r="T16488" t="str">
            <v>ddanma</v>
          </cell>
          <cell r="AK16488" t="str">
            <v>Case Not Resolved</v>
          </cell>
          <cell r="AN16488">
            <v>0</v>
          </cell>
        </row>
        <row r="16489">
          <cell r="T16489" t="str">
            <v>yumengya</v>
          </cell>
          <cell r="AK16489" t="str">
            <v>Case Not Resolved</v>
          </cell>
          <cell r="AN16489">
            <v>0</v>
          </cell>
        </row>
        <row r="16490">
          <cell r="T16490" t="str">
            <v>wuying</v>
          </cell>
          <cell r="AK16490" t="str">
            <v>Not Available</v>
          </cell>
          <cell r="AN16490">
            <v>0</v>
          </cell>
        </row>
        <row r="16491">
          <cell r="T16491" t="str">
            <v>myilun</v>
          </cell>
          <cell r="AK16491" t="str">
            <v>Not Available</v>
          </cell>
          <cell r="AN16491">
            <v>0</v>
          </cell>
        </row>
        <row r="16492">
          <cell r="AK16492" t="str">
            <v>Case Not Resolved</v>
          </cell>
          <cell r="AN16492">
            <v>0</v>
          </cell>
        </row>
        <row r="16493">
          <cell r="T16493" t="str">
            <v>jinqin</v>
          </cell>
          <cell r="AK16493" t="str">
            <v>Not Available</v>
          </cell>
          <cell r="AN16493">
            <v>0</v>
          </cell>
        </row>
        <row r="16494">
          <cell r="T16494" t="str">
            <v>johnwals</v>
          </cell>
          <cell r="AK16494" t="str">
            <v>VAT Uploaded</v>
          </cell>
          <cell r="AN16494">
            <v>0</v>
          </cell>
        </row>
        <row r="16495">
          <cell r="T16495" t="str">
            <v>johnwals</v>
          </cell>
          <cell r="AK16495" t="str">
            <v>2019 UVN No Proof or Rejected</v>
          </cell>
          <cell r="AN16495">
            <v>0</v>
          </cell>
        </row>
        <row r="16496">
          <cell r="T16496" t="str">
            <v>johnwals</v>
          </cell>
          <cell r="AK16496" t="str">
            <v>2019 UVN Proof Provided</v>
          </cell>
          <cell r="AN16496">
            <v>0</v>
          </cell>
        </row>
        <row r="16497">
          <cell r="T16497" t="str">
            <v>rabiv</v>
          </cell>
          <cell r="AK16497" t="str">
            <v>VAT Uploaded</v>
          </cell>
          <cell r="AN16497">
            <v>0</v>
          </cell>
        </row>
        <row r="16498">
          <cell r="AK16498" t="str">
            <v>Case Not Resolved</v>
          </cell>
          <cell r="AN16498">
            <v>0</v>
          </cell>
        </row>
        <row r="16499">
          <cell r="AK16499" t="str">
            <v>2019 UVN No Proof or Rejected</v>
          </cell>
          <cell r="AN16499">
            <v>0</v>
          </cell>
        </row>
        <row r="16500">
          <cell r="T16500" t="str">
            <v>johnwals</v>
          </cell>
          <cell r="AK16500" t="str">
            <v>Case Not Resolved</v>
          </cell>
          <cell r="AN16500">
            <v>0</v>
          </cell>
        </row>
        <row r="16501">
          <cell r="T16501" t="str">
            <v>rabiv</v>
          </cell>
          <cell r="AK16501" t="str">
            <v>Waiting for proof</v>
          </cell>
          <cell r="AN16501">
            <v>0</v>
          </cell>
        </row>
        <row r="16502">
          <cell r="T16502" t="str">
            <v>ninagian</v>
          </cell>
          <cell r="AK16502" t="str">
            <v>Other VAT Question</v>
          </cell>
          <cell r="AN16502">
            <v>0</v>
          </cell>
        </row>
        <row r="16503">
          <cell r="T16503" t="str">
            <v>johnwals</v>
          </cell>
          <cell r="AK16503" t="str">
            <v>Case Not Resolved</v>
          </cell>
          <cell r="AN16503">
            <v>0</v>
          </cell>
        </row>
        <row r="16504">
          <cell r="T16504" t="str">
            <v>johnwals</v>
          </cell>
          <cell r="AK16504" t="str">
            <v>Case Not Resolved</v>
          </cell>
          <cell r="AN16504">
            <v>0</v>
          </cell>
        </row>
        <row r="16505">
          <cell r="T16505" t="str">
            <v>johnwals</v>
          </cell>
          <cell r="AK16505" t="str">
            <v>Case Not Resolved</v>
          </cell>
          <cell r="AN16505">
            <v>0</v>
          </cell>
        </row>
        <row r="16506">
          <cell r="T16506" t="str">
            <v>johnwals</v>
          </cell>
          <cell r="AK16506" t="str">
            <v>Case Not Resolved</v>
          </cell>
          <cell r="AN16506">
            <v>0</v>
          </cell>
        </row>
        <row r="16507">
          <cell r="T16507" t="str">
            <v>wingkwal</v>
          </cell>
          <cell r="AK16507" t="str">
            <v>Case Not Resolved</v>
          </cell>
          <cell r="AN16507">
            <v>0</v>
          </cell>
        </row>
        <row r="16508">
          <cell r="T16508" t="str">
            <v>yitingc</v>
          </cell>
          <cell r="AK16508" t="str">
            <v>Case Not Resolved</v>
          </cell>
          <cell r="AN16508">
            <v>0</v>
          </cell>
        </row>
        <row r="16509">
          <cell r="T16509" t="str">
            <v>wazhao</v>
          </cell>
          <cell r="AK16509" t="str">
            <v>Case Not Resolved</v>
          </cell>
          <cell r="AN16509">
            <v>0</v>
          </cell>
        </row>
        <row r="16510">
          <cell r="T16510" t="str">
            <v>lisiqun</v>
          </cell>
          <cell r="AK16510" t="str">
            <v>VAT Uploaded</v>
          </cell>
          <cell r="AN16510">
            <v>0</v>
          </cell>
        </row>
        <row r="16511">
          <cell r="T16511" t="str">
            <v>yuxiam</v>
          </cell>
          <cell r="AK16511" t="str">
            <v>Case Not Resolved</v>
          </cell>
          <cell r="AN16511">
            <v>0</v>
          </cell>
        </row>
        <row r="16512">
          <cell r="T16512" t="str">
            <v>yuxiam</v>
          </cell>
          <cell r="AK16512" t="str">
            <v>Case Not Resolved</v>
          </cell>
          <cell r="AN16512">
            <v>0</v>
          </cell>
        </row>
        <row r="16513">
          <cell r="T16513" t="str">
            <v>chiahsl</v>
          </cell>
          <cell r="AK16513" t="str">
            <v>Case Not Resolved</v>
          </cell>
          <cell r="AN16513">
            <v>0</v>
          </cell>
        </row>
        <row r="16514">
          <cell r="T16514" t="str">
            <v>yuxiam</v>
          </cell>
          <cell r="AK16514" t="str">
            <v>Case Not Resolved</v>
          </cell>
          <cell r="AN16514">
            <v>0</v>
          </cell>
        </row>
        <row r="16515">
          <cell r="T16515" t="str">
            <v>yuxiam</v>
          </cell>
          <cell r="AK16515" t="str">
            <v>Case Not Resolved</v>
          </cell>
          <cell r="AN16515">
            <v>0</v>
          </cell>
        </row>
        <row r="16516">
          <cell r="T16516" t="str">
            <v>liuwenyu</v>
          </cell>
          <cell r="AK16516" t="str">
            <v>Not Available</v>
          </cell>
          <cell r="AN16516">
            <v>0</v>
          </cell>
        </row>
        <row r="16517">
          <cell r="T16517" t="str">
            <v>lujang</v>
          </cell>
          <cell r="AK16517" t="str">
            <v>Not Available</v>
          </cell>
          <cell r="AN16517">
            <v>0</v>
          </cell>
        </row>
        <row r="16518">
          <cell r="T16518" t="str">
            <v>lnjn</v>
          </cell>
          <cell r="AK16518" t="str">
            <v>Not Available</v>
          </cell>
          <cell r="AN16518">
            <v>0</v>
          </cell>
        </row>
        <row r="16519">
          <cell r="T16519" t="str">
            <v>cillianc</v>
          </cell>
          <cell r="AK16519" t="str">
            <v>2019 UVN No Proof or Rejected</v>
          </cell>
          <cell r="AN16519">
            <v>0</v>
          </cell>
        </row>
        <row r="16520">
          <cell r="T16520" t="str">
            <v>johnwals</v>
          </cell>
          <cell r="AK16520" t="str">
            <v>VAT Uploaded</v>
          </cell>
          <cell r="AN16520">
            <v>0</v>
          </cell>
        </row>
        <row r="16521">
          <cell r="T16521" t="str">
            <v>corkeryr</v>
          </cell>
          <cell r="AK16521" t="str">
            <v>VAT Uploaded</v>
          </cell>
          <cell r="AN16521">
            <v>0</v>
          </cell>
        </row>
        <row r="16522">
          <cell r="T16522" t="str">
            <v>johnwals</v>
          </cell>
          <cell r="AK16522" t="str">
            <v>2019 UVN No Proof or Rejected</v>
          </cell>
          <cell r="AN16522">
            <v>0</v>
          </cell>
        </row>
        <row r="16523">
          <cell r="T16523" t="str">
            <v>johnwals</v>
          </cell>
          <cell r="AK16523" t="str">
            <v>Case Not Resolved</v>
          </cell>
          <cell r="AN16523">
            <v>0</v>
          </cell>
        </row>
        <row r="16524">
          <cell r="T16524" t="str">
            <v>yumengya</v>
          </cell>
          <cell r="AK16524" t="str">
            <v>Case Not Resolved</v>
          </cell>
          <cell r="AN16524">
            <v>0</v>
          </cell>
        </row>
        <row r="16525">
          <cell r="T16525" t="str">
            <v>wngmlu</v>
          </cell>
          <cell r="AK16525" t="str">
            <v>Case Not Resolved</v>
          </cell>
          <cell r="AN16525">
            <v>0</v>
          </cell>
        </row>
        <row r="16526">
          <cell r="T16526" t="str">
            <v>lisiqun</v>
          </cell>
          <cell r="AK16526" t="str">
            <v>Case Not Resolved</v>
          </cell>
          <cell r="AN16526">
            <v>0</v>
          </cell>
        </row>
        <row r="16527">
          <cell r="T16527" t="str">
            <v>lujang</v>
          </cell>
          <cell r="AK16527" t="str">
            <v>Case Not Resolved</v>
          </cell>
          <cell r="AN16527">
            <v>0</v>
          </cell>
        </row>
        <row r="16528">
          <cell r="T16528" t="str">
            <v>hashen</v>
          </cell>
          <cell r="AK16528" t="str">
            <v>VAT Uploaded</v>
          </cell>
          <cell r="AN16528">
            <v>0</v>
          </cell>
        </row>
        <row r="16529">
          <cell r="T16529" t="str">
            <v>yuntang</v>
          </cell>
          <cell r="AK16529" t="str">
            <v>Case Not Resolved</v>
          </cell>
          <cell r="AN16529">
            <v>0</v>
          </cell>
        </row>
        <row r="16530">
          <cell r="T16530" t="str">
            <v>corkeryr</v>
          </cell>
          <cell r="AK16530" t="str">
            <v>2019 UVN Proof Provided</v>
          </cell>
          <cell r="AN16530">
            <v>0</v>
          </cell>
        </row>
        <row r="16531">
          <cell r="AK16531" t="str">
            <v>Case Not Resolved</v>
          </cell>
          <cell r="AN16531">
            <v>1</v>
          </cell>
        </row>
        <row r="16532">
          <cell r="AK16532" t="str">
            <v>Case Not Resolved</v>
          </cell>
          <cell r="AN16532">
            <v>0</v>
          </cell>
        </row>
        <row r="16533">
          <cell r="AK16533" t="str">
            <v>Case Not Resolved</v>
          </cell>
          <cell r="AN16533">
            <v>1</v>
          </cell>
        </row>
        <row r="16534">
          <cell r="T16534" t="str">
            <v>corkeryr</v>
          </cell>
          <cell r="AK16534" t="str">
            <v>2019 UVN Proof Provided</v>
          </cell>
          <cell r="AN16534">
            <v>0</v>
          </cell>
        </row>
        <row r="16535">
          <cell r="T16535" t="str">
            <v>johnwals</v>
          </cell>
          <cell r="AK16535" t="str">
            <v>VAT Uploaded</v>
          </cell>
          <cell r="AN16535">
            <v>0</v>
          </cell>
        </row>
        <row r="16536">
          <cell r="T16536" t="str">
            <v>johnwals</v>
          </cell>
          <cell r="AK16536" t="str">
            <v>VAT Uploaded</v>
          </cell>
          <cell r="AN16536">
            <v>0</v>
          </cell>
        </row>
        <row r="16537">
          <cell r="T16537" t="str">
            <v>mbbravo</v>
          </cell>
          <cell r="AK16537" t="str">
            <v>VAT Uploaded</v>
          </cell>
          <cell r="AN16537">
            <v>1</v>
          </cell>
        </row>
        <row r="16538">
          <cell r="T16538" t="str">
            <v>johnwals</v>
          </cell>
          <cell r="AK16538" t="str">
            <v>VAT Uploaded</v>
          </cell>
          <cell r="AN16538">
            <v>0</v>
          </cell>
        </row>
        <row r="16539">
          <cell r="T16539" t="str">
            <v>johnwals</v>
          </cell>
          <cell r="AK16539" t="str">
            <v>2019 UVN No Proof or Rejected</v>
          </cell>
          <cell r="AN16539">
            <v>0</v>
          </cell>
        </row>
        <row r="16540">
          <cell r="AK16540" t="str">
            <v>Case Not Resolved</v>
          </cell>
          <cell r="AN16540">
            <v>0</v>
          </cell>
        </row>
        <row r="16541">
          <cell r="AK16541" t="str">
            <v>Case Not Resolved</v>
          </cell>
          <cell r="AN16541">
            <v>0</v>
          </cell>
        </row>
        <row r="16542">
          <cell r="T16542" t="str">
            <v>mbbravo</v>
          </cell>
          <cell r="AK16542" t="str">
            <v>VAT Uploaded</v>
          </cell>
          <cell r="AN16542">
            <v>1</v>
          </cell>
        </row>
        <row r="16543">
          <cell r="T16543" t="str">
            <v>hashen</v>
          </cell>
          <cell r="AK16543" t="str">
            <v>Valid proof provided</v>
          </cell>
          <cell r="AN16543">
            <v>0</v>
          </cell>
        </row>
        <row r="16544">
          <cell r="T16544" t="str">
            <v>johnwals</v>
          </cell>
          <cell r="AK16544" t="str">
            <v>Case Not Resolved</v>
          </cell>
          <cell r="AN16544">
            <v>0</v>
          </cell>
        </row>
        <row r="16545">
          <cell r="T16545" t="str">
            <v>yuxiam</v>
          </cell>
          <cell r="AK16545" t="str">
            <v>Case Not Resolved</v>
          </cell>
          <cell r="AN16545">
            <v>0</v>
          </cell>
        </row>
        <row r="16546">
          <cell r="T16546" t="str">
            <v>amzcri</v>
          </cell>
          <cell r="AK16546" t="str">
            <v>Other - No Applicable Reason Code</v>
          </cell>
          <cell r="AN16546">
            <v>0</v>
          </cell>
        </row>
        <row r="16547">
          <cell r="T16547" t="str">
            <v>yuntang</v>
          </cell>
          <cell r="AK16547" t="str">
            <v>Case Not Resolved</v>
          </cell>
          <cell r="AN16547">
            <v>0</v>
          </cell>
        </row>
        <row r="16548">
          <cell r="T16548" t="str">
            <v>yitingc</v>
          </cell>
          <cell r="AK16548" t="str">
            <v>Case Not Resolved</v>
          </cell>
          <cell r="AN16548">
            <v>0</v>
          </cell>
        </row>
        <row r="16549">
          <cell r="T16549" t="str">
            <v>chiahsl</v>
          </cell>
          <cell r="AK16549" t="str">
            <v>Case Not Resolved</v>
          </cell>
          <cell r="AN16549">
            <v>0</v>
          </cell>
        </row>
        <row r="16550">
          <cell r="T16550" t="str">
            <v>immatte</v>
          </cell>
          <cell r="AK16550" t="str">
            <v>Other - No Applicable Reason Code</v>
          </cell>
          <cell r="AN16550">
            <v>0</v>
          </cell>
        </row>
        <row r="16551">
          <cell r="AK16551" t="str">
            <v>2019 UVN No Proof or Rejected</v>
          </cell>
          <cell r="AN16551">
            <v>0</v>
          </cell>
        </row>
        <row r="16552">
          <cell r="T16552" t="str">
            <v>mbbravo</v>
          </cell>
          <cell r="AK16552" t="str">
            <v>2019 UVN No Proof or Rejected</v>
          </cell>
          <cell r="AN16552">
            <v>0</v>
          </cell>
        </row>
        <row r="16553">
          <cell r="AK16553" t="str">
            <v>2019 UVN Proof Provided</v>
          </cell>
          <cell r="AN16553">
            <v>2</v>
          </cell>
        </row>
        <row r="16554">
          <cell r="T16554" t="str">
            <v>johnwals</v>
          </cell>
          <cell r="AK16554" t="str">
            <v>VAT Uploaded</v>
          </cell>
          <cell r="AN16554">
            <v>0</v>
          </cell>
        </row>
        <row r="16555">
          <cell r="T16555" t="str">
            <v>johnwals</v>
          </cell>
          <cell r="AK16555" t="str">
            <v>VAT Uploaded</v>
          </cell>
          <cell r="AN16555">
            <v>0</v>
          </cell>
        </row>
        <row r="16556">
          <cell r="T16556" t="str">
            <v>rabiv</v>
          </cell>
          <cell r="AK16556" t="str">
            <v>VAT Uploaded</v>
          </cell>
          <cell r="AN16556">
            <v>0</v>
          </cell>
        </row>
        <row r="16557">
          <cell r="AK16557" t="str">
            <v>Case Not Resolved</v>
          </cell>
          <cell r="AN16557">
            <v>0</v>
          </cell>
        </row>
        <row r="16558">
          <cell r="T16558" t="str">
            <v>johnwals</v>
          </cell>
          <cell r="AK16558" t="str">
            <v>2019 UVN No Proof or Rejected</v>
          </cell>
          <cell r="AN16558">
            <v>0</v>
          </cell>
        </row>
        <row r="16559">
          <cell r="T16559" t="str">
            <v>johnwals</v>
          </cell>
          <cell r="AK16559" t="str">
            <v>Case Not Resolved</v>
          </cell>
          <cell r="AN16559">
            <v>0</v>
          </cell>
        </row>
        <row r="16560">
          <cell r="T16560" t="str">
            <v>johnwals</v>
          </cell>
          <cell r="AK16560" t="str">
            <v>Unresponsive Seller</v>
          </cell>
          <cell r="AN16560">
            <v>0</v>
          </cell>
        </row>
        <row r="16561">
          <cell r="T16561" t="str">
            <v>johnwals</v>
          </cell>
          <cell r="AK16561" t="str">
            <v>Case Not Resolved</v>
          </cell>
          <cell r="AN16561">
            <v>0</v>
          </cell>
        </row>
        <row r="16562">
          <cell r="T16562" t="str">
            <v>johnwals</v>
          </cell>
          <cell r="AK16562" t="str">
            <v>2019 UVN No Proof or Rejected</v>
          </cell>
          <cell r="AN16562">
            <v>0</v>
          </cell>
        </row>
        <row r="16563">
          <cell r="T16563" t="str">
            <v>johnwals</v>
          </cell>
          <cell r="AK16563" t="str">
            <v>Case Not Resolved</v>
          </cell>
          <cell r="AN16563">
            <v>0</v>
          </cell>
        </row>
        <row r="16564">
          <cell r="T16564" t="str">
            <v>mbbravo</v>
          </cell>
          <cell r="AK16564" t="str">
            <v>2019 UVN No Proof or Rejected</v>
          </cell>
          <cell r="AN16564">
            <v>1</v>
          </cell>
        </row>
        <row r="16565">
          <cell r="T16565" t="str">
            <v>wngmlu</v>
          </cell>
          <cell r="AK16565" t="str">
            <v>Case Not Resolved</v>
          </cell>
          <cell r="AN16565">
            <v>0</v>
          </cell>
        </row>
        <row r="16566">
          <cell r="T16566" t="str">
            <v>yitingc</v>
          </cell>
          <cell r="AK16566" t="str">
            <v>Case Not Resolved</v>
          </cell>
          <cell r="AN16566">
            <v>0</v>
          </cell>
        </row>
        <row r="16567">
          <cell r="T16567" t="str">
            <v>yuxiam</v>
          </cell>
          <cell r="AK16567" t="str">
            <v>Case Not Resolved</v>
          </cell>
          <cell r="AN16567">
            <v>0</v>
          </cell>
        </row>
        <row r="16568">
          <cell r="T16568" t="str">
            <v>yuxiam</v>
          </cell>
          <cell r="AK16568" t="str">
            <v>Case Not Resolved</v>
          </cell>
          <cell r="AN16568">
            <v>0</v>
          </cell>
        </row>
        <row r="16569">
          <cell r="T16569" t="str">
            <v>matyldk</v>
          </cell>
          <cell r="AK16569" t="str">
            <v>Case Not Resolved</v>
          </cell>
          <cell r="AN16569">
            <v>0</v>
          </cell>
        </row>
        <row r="16570">
          <cell r="T16570" t="str">
            <v>mukimovt</v>
          </cell>
          <cell r="AK16570" t="str">
            <v>Waiting for proof</v>
          </cell>
          <cell r="AN16570">
            <v>0</v>
          </cell>
        </row>
        <row r="16571">
          <cell r="T16571" t="str">
            <v>yunxiz</v>
          </cell>
          <cell r="AK16571" t="str">
            <v>Case Not Resolved</v>
          </cell>
          <cell r="AN16571">
            <v>0</v>
          </cell>
        </row>
        <row r="16572">
          <cell r="T16572" t="str">
            <v>matyldk</v>
          </cell>
          <cell r="AK16572" t="str">
            <v>Case Not Resolved</v>
          </cell>
          <cell r="AN16572">
            <v>0</v>
          </cell>
        </row>
        <row r="16573">
          <cell r="T16573" t="str">
            <v>yuqhuang</v>
          </cell>
          <cell r="AK16573" t="str">
            <v>Case Not Resolved</v>
          </cell>
          <cell r="AN16573">
            <v>0</v>
          </cell>
        </row>
        <row r="16574">
          <cell r="AK16574" t="str">
            <v>Case Not Resolved</v>
          </cell>
          <cell r="AN16574">
            <v>0</v>
          </cell>
        </row>
        <row r="16575">
          <cell r="T16575" t="str">
            <v>lnjn</v>
          </cell>
          <cell r="AK16575" t="str">
            <v>2019 UVN No Proof or Rejected</v>
          </cell>
          <cell r="AN16575">
            <v>0</v>
          </cell>
        </row>
        <row r="16576">
          <cell r="T16576" t="str">
            <v>yumengya</v>
          </cell>
          <cell r="AK16576" t="str">
            <v>Not Available</v>
          </cell>
          <cell r="AN16576">
            <v>0</v>
          </cell>
        </row>
        <row r="16577">
          <cell r="AK16577" t="str">
            <v>Case Not Resolved</v>
          </cell>
          <cell r="AN16577">
            <v>0</v>
          </cell>
        </row>
        <row r="16578">
          <cell r="T16578" t="str">
            <v>cheneve</v>
          </cell>
          <cell r="AK16578" t="str">
            <v>Not Available</v>
          </cell>
          <cell r="AN16578">
            <v>0</v>
          </cell>
        </row>
        <row r="16579">
          <cell r="AK16579" t="str">
            <v>Case Not Resolved</v>
          </cell>
          <cell r="AN16579">
            <v>0</v>
          </cell>
        </row>
        <row r="16580">
          <cell r="AK16580" t="str">
            <v>2019 UVN Proof Provided</v>
          </cell>
          <cell r="AN16580">
            <v>0</v>
          </cell>
        </row>
        <row r="16581">
          <cell r="T16581" t="str">
            <v>johnwals</v>
          </cell>
          <cell r="AK16581" t="str">
            <v>VAT Uploaded</v>
          </cell>
          <cell r="AN16581">
            <v>0</v>
          </cell>
        </row>
        <row r="16582">
          <cell r="T16582" t="str">
            <v>johnwals</v>
          </cell>
          <cell r="AK16582" t="str">
            <v>Case Not Resolved</v>
          </cell>
          <cell r="AN16582">
            <v>0</v>
          </cell>
        </row>
        <row r="16583">
          <cell r="AK16583" t="str">
            <v>2019 UVN No Proof or Rejected</v>
          </cell>
          <cell r="AN16583">
            <v>0</v>
          </cell>
        </row>
        <row r="16584">
          <cell r="T16584" t="str">
            <v>johnwals</v>
          </cell>
          <cell r="AK16584" t="str">
            <v>2019 UVN No Proof or Rejected</v>
          </cell>
          <cell r="AN16584">
            <v>0</v>
          </cell>
        </row>
        <row r="16585">
          <cell r="T16585" t="str">
            <v>johnwals</v>
          </cell>
          <cell r="AK16585" t="str">
            <v>Case Not Resolved</v>
          </cell>
          <cell r="AN16585">
            <v>0</v>
          </cell>
        </row>
        <row r="16586">
          <cell r="T16586" t="str">
            <v>johnwals</v>
          </cell>
          <cell r="AK16586" t="str">
            <v>Case Not Resolved</v>
          </cell>
          <cell r="AN16586">
            <v>0</v>
          </cell>
        </row>
        <row r="16587">
          <cell r="T16587" t="str">
            <v>johnwals</v>
          </cell>
          <cell r="AK16587" t="str">
            <v>Case Not Resolved</v>
          </cell>
          <cell r="AN16587">
            <v>0</v>
          </cell>
        </row>
        <row r="16588">
          <cell r="T16588" t="str">
            <v>johnwals</v>
          </cell>
          <cell r="AK16588" t="str">
            <v>Case Not Resolved</v>
          </cell>
          <cell r="AN16588">
            <v>0</v>
          </cell>
        </row>
        <row r="16589">
          <cell r="T16589" t="str">
            <v>johnwals</v>
          </cell>
          <cell r="AK16589" t="str">
            <v>2019 UVN No Proof or Rejected</v>
          </cell>
          <cell r="AN16589">
            <v>0</v>
          </cell>
        </row>
        <row r="16590">
          <cell r="T16590" t="str">
            <v>johnwals</v>
          </cell>
          <cell r="AK16590" t="str">
            <v>2019 UVN No Proof or Rejected</v>
          </cell>
          <cell r="AN16590">
            <v>0</v>
          </cell>
        </row>
        <row r="16591">
          <cell r="T16591" t="str">
            <v>johnwals</v>
          </cell>
          <cell r="AK16591" t="str">
            <v>Case Not Resolved</v>
          </cell>
          <cell r="AN16591">
            <v>0</v>
          </cell>
        </row>
        <row r="16592">
          <cell r="T16592" t="str">
            <v>mukimovt</v>
          </cell>
          <cell r="AK16592" t="str">
            <v>Waiting for proof</v>
          </cell>
          <cell r="AN16592">
            <v>0</v>
          </cell>
        </row>
        <row r="16593">
          <cell r="T16593" t="str">
            <v>chiahsl</v>
          </cell>
          <cell r="AK16593" t="str">
            <v>Case Not Resolved</v>
          </cell>
          <cell r="AN16593">
            <v>0</v>
          </cell>
        </row>
        <row r="16594">
          <cell r="T16594" t="str">
            <v>wingkwal</v>
          </cell>
          <cell r="AK16594" t="str">
            <v>VISA / VISA Light Registered</v>
          </cell>
          <cell r="AN16594">
            <v>0</v>
          </cell>
        </row>
        <row r="16595">
          <cell r="T16595" t="str">
            <v>ddanma</v>
          </cell>
          <cell r="AK16595" t="str">
            <v>Case Not Resolved</v>
          </cell>
          <cell r="AN16595">
            <v>0</v>
          </cell>
        </row>
        <row r="16596">
          <cell r="T16596" t="str">
            <v>yuxiam</v>
          </cell>
          <cell r="AK16596" t="str">
            <v>Case Not Resolved</v>
          </cell>
          <cell r="AN16596">
            <v>0</v>
          </cell>
        </row>
        <row r="16597">
          <cell r="T16597" t="str">
            <v>yuxiam</v>
          </cell>
          <cell r="AK16597" t="str">
            <v>Case Not Resolved</v>
          </cell>
          <cell r="AN16597">
            <v>0</v>
          </cell>
        </row>
        <row r="16598">
          <cell r="T16598" t="str">
            <v>yuxiam</v>
          </cell>
          <cell r="AK16598" t="str">
            <v>Case Not Resolved</v>
          </cell>
          <cell r="AN16598">
            <v>0</v>
          </cell>
        </row>
        <row r="16599">
          <cell r="T16599" t="str">
            <v>yitingc</v>
          </cell>
          <cell r="AK16599" t="str">
            <v>Case Not Resolved</v>
          </cell>
          <cell r="AN16599">
            <v>0</v>
          </cell>
        </row>
        <row r="16600">
          <cell r="T16600" t="str">
            <v>wazhao</v>
          </cell>
          <cell r="AK16600" t="str">
            <v>Case Not Resolved</v>
          </cell>
          <cell r="AN16600">
            <v>0</v>
          </cell>
        </row>
        <row r="16601">
          <cell r="T16601" t="str">
            <v>hashen</v>
          </cell>
          <cell r="AK16601" t="str">
            <v>VAT Uploaded</v>
          </cell>
          <cell r="AN16601">
            <v>0</v>
          </cell>
        </row>
        <row r="16602">
          <cell r="T16602" t="str">
            <v>yuxiam</v>
          </cell>
          <cell r="AK16602" t="str">
            <v>Case Not Resolved</v>
          </cell>
          <cell r="AN16602">
            <v>0</v>
          </cell>
        </row>
        <row r="16603">
          <cell r="AK16603" t="str">
            <v>Case Not Resolved</v>
          </cell>
          <cell r="AN16603">
            <v>1</v>
          </cell>
        </row>
        <row r="16604">
          <cell r="AK16604" t="str">
            <v>Case Not Resolved</v>
          </cell>
          <cell r="AN16604">
            <v>0</v>
          </cell>
        </row>
        <row r="16605">
          <cell r="AK16605" t="str">
            <v>Case Not Resolved</v>
          </cell>
          <cell r="AN16605">
            <v>1</v>
          </cell>
        </row>
        <row r="16606">
          <cell r="T16606" t="str">
            <v>hashen</v>
          </cell>
          <cell r="AK16606" t="str">
            <v>Case Not Resolved</v>
          </cell>
          <cell r="AN16606">
            <v>0</v>
          </cell>
        </row>
        <row r="16607">
          <cell r="T16607" t="str">
            <v>johnwals</v>
          </cell>
          <cell r="AK16607" t="str">
            <v>Case Not Resolved</v>
          </cell>
          <cell r="AN16607">
            <v>0</v>
          </cell>
        </row>
        <row r="16608">
          <cell r="T16608" t="str">
            <v>johnwals</v>
          </cell>
          <cell r="AK16608" t="str">
            <v>Case Not Resolved</v>
          </cell>
          <cell r="AN16608">
            <v>0</v>
          </cell>
        </row>
        <row r="16609">
          <cell r="T16609" t="str">
            <v>johnwals</v>
          </cell>
          <cell r="AK16609" t="str">
            <v>Unresponsive Seller</v>
          </cell>
          <cell r="AN16609">
            <v>0</v>
          </cell>
        </row>
        <row r="16610">
          <cell r="T16610" t="str">
            <v>johnwals</v>
          </cell>
          <cell r="AK16610" t="str">
            <v>Case Not Resolved</v>
          </cell>
          <cell r="AN16610">
            <v>0</v>
          </cell>
        </row>
        <row r="16611">
          <cell r="T16611" t="str">
            <v>johnwals</v>
          </cell>
          <cell r="AK16611" t="str">
            <v>Case Not Resolved</v>
          </cell>
          <cell r="AN16611">
            <v>0</v>
          </cell>
        </row>
        <row r="16612">
          <cell r="T16612" t="str">
            <v>mbbravo</v>
          </cell>
          <cell r="AK16612" t="str">
            <v>Waiting for proof</v>
          </cell>
          <cell r="AN16612">
            <v>1</v>
          </cell>
        </row>
        <row r="16613">
          <cell r="T16613" t="str">
            <v>johnwals</v>
          </cell>
          <cell r="AK16613" t="str">
            <v>Case Not Resolved</v>
          </cell>
          <cell r="AN16613">
            <v>0</v>
          </cell>
        </row>
        <row r="16614">
          <cell r="T16614" t="str">
            <v>wngmlu</v>
          </cell>
          <cell r="AK16614" t="str">
            <v>Case Not Resolved</v>
          </cell>
          <cell r="AN16614">
            <v>0</v>
          </cell>
        </row>
        <row r="16615">
          <cell r="T16615" t="str">
            <v>yumengya</v>
          </cell>
          <cell r="AK16615" t="str">
            <v>Case Not Resolved</v>
          </cell>
          <cell r="AN16615">
            <v>0</v>
          </cell>
        </row>
        <row r="16616">
          <cell r="T16616" t="str">
            <v>yitingc</v>
          </cell>
          <cell r="AK16616" t="str">
            <v>Case Not Resolved</v>
          </cell>
          <cell r="AN16616">
            <v>0</v>
          </cell>
        </row>
        <row r="16617">
          <cell r="T16617" t="str">
            <v>luyingao</v>
          </cell>
          <cell r="AK16617" t="str">
            <v>Case Not Resolved</v>
          </cell>
          <cell r="AN16617">
            <v>0</v>
          </cell>
        </row>
        <row r="16618">
          <cell r="T16618" t="str">
            <v>yuqhuang</v>
          </cell>
          <cell r="AK16618" t="str">
            <v>Case Not Resolved</v>
          </cell>
          <cell r="AN16618">
            <v>0</v>
          </cell>
        </row>
        <row r="16619">
          <cell r="T16619" t="str">
            <v>yuxiam</v>
          </cell>
          <cell r="AK16619" t="str">
            <v>Case Not Resolved</v>
          </cell>
          <cell r="AN16619">
            <v>0</v>
          </cell>
        </row>
        <row r="16620">
          <cell r="T16620" t="str">
            <v>chenhaiw</v>
          </cell>
          <cell r="AK16620" t="str">
            <v>Case Not Resolved</v>
          </cell>
          <cell r="AN16620">
            <v>0</v>
          </cell>
        </row>
        <row r="16621">
          <cell r="T16621" t="str">
            <v>jieyaoge</v>
          </cell>
          <cell r="AK16621" t="str">
            <v>Case Not Resolved</v>
          </cell>
          <cell r="AN16621">
            <v>0</v>
          </cell>
        </row>
        <row r="16622">
          <cell r="T16622" t="str">
            <v>ddanma</v>
          </cell>
          <cell r="AK16622" t="str">
            <v>Waiting for proof</v>
          </cell>
          <cell r="AN16622">
            <v>0</v>
          </cell>
        </row>
        <row r="16623">
          <cell r="T16623" t="str">
            <v>yitingc</v>
          </cell>
          <cell r="AK16623" t="str">
            <v>Case Not Resolved</v>
          </cell>
          <cell r="AN16623">
            <v>0</v>
          </cell>
        </row>
        <row r="16624">
          <cell r="T16624" t="str">
            <v>hashen</v>
          </cell>
          <cell r="AK16624" t="str">
            <v>Case Not Resolved</v>
          </cell>
          <cell r="AN16624">
            <v>0</v>
          </cell>
        </row>
        <row r="16625">
          <cell r="T16625" t="str">
            <v>corkeryr</v>
          </cell>
          <cell r="AK16625" t="str">
            <v>Unresponsive Seller</v>
          </cell>
          <cell r="AN16625">
            <v>0</v>
          </cell>
        </row>
        <row r="16626">
          <cell r="T16626" t="str">
            <v>yumengya</v>
          </cell>
          <cell r="AK16626" t="str">
            <v>Other VAT Question</v>
          </cell>
          <cell r="AN16626">
            <v>0</v>
          </cell>
        </row>
        <row r="16627">
          <cell r="T16627" t="str">
            <v>johnwals</v>
          </cell>
          <cell r="AK16627" t="str">
            <v>VAT Uploaded</v>
          </cell>
          <cell r="AN16627">
            <v>0</v>
          </cell>
        </row>
        <row r="16628">
          <cell r="AK16628" t="str">
            <v>Case Not Resolved</v>
          </cell>
          <cell r="AN16628">
            <v>0</v>
          </cell>
        </row>
        <row r="16629">
          <cell r="AK16629" t="str">
            <v>2019 UVN No Proof or Rejected</v>
          </cell>
          <cell r="AN16629">
            <v>0</v>
          </cell>
        </row>
        <row r="16630">
          <cell r="AK16630" t="str">
            <v>Case Not Resolved</v>
          </cell>
          <cell r="AN16630">
            <v>0</v>
          </cell>
        </row>
        <row r="16631">
          <cell r="T16631" t="str">
            <v>johnwals</v>
          </cell>
          <cell r="AK16631" t="str">
            <v>Case Not Resolved</v>
          </cell>
          <cell r="AN16631">
            <v>0</v>
          </cell>
        </row>
        <row r="16632">
          <cell r="T16632" t="str">
            <v>hashen</v>
          </cell>
          <cell r="AK16632" t="str">
            <v>Case Not Resolved</v>
          </cell>
          <cell r="AN16632">
            <v>0</v>
          </cell>
        </row>
        <row r="16633">
          <cell r="T16633" t="str">
            <v>johnwals</v>
          </cell>
          <cell r="AK16633" t="str">
            <v>2019 UVN No Proof or Rejected</v>
          </cell>
          <cell r="AN16633">
            <v>0</v>
          </cell>
        </row>
        <row r="16634">
          <cell r="T16634" t="str">
            <v>hashen</v>
          </cell>
          <cell r="AK16634" t="str">
            <v>VAT Uploaded</v>
          </cell>
          <cell r="AN16634">
            <v>0</v>
          </cell>
        </row>
        <row r="16635">
          <cell r="T16635" t="str">
            <v>johnwals</v>
          </cell>
          <cell r="AK16635" t="str">
            <v>Unresponsive Seller</v>
          </cell>
          <cell r="AN16635">
            <v>0</v>
          </cell>
        </row>
        <row r="16636">
          <cell r="T16636" t="str">
            <v>cillianc</v>
          </cell>
          <cell r="AK16636" t="str">
            <v>Waiting for proof</v>
          </cell>
          <cell r="AN16636">
            <v>2</v>
          </cell>
        </row>
        <row r="16637">
          <cell r="T16637" t="str">
            <v>johnwals</v>
          </cell>
          <cell r="AK16637" t="str">
            <v>Waiting for proof</v>
          </cell>
          <cell r="AN16637">
            <v>0</v>
          </cell>
        </row>
        <row r="16638">
          <cell r="T16638" t="str">
            <v>wngmlu</v>
          </cell>
          <cell r="AK16638" t="str">
            <v>Case Not Resolved</v>
          </cell>
          <cell r="AN16638">
            <v>0</v>
          </cell>
        </row>
        <row r="16639">
          <cell r="T16639" t="str">
            <v>yitingc</v>
          </cell>
          <cell r="AK16639" t="str">
            <v>Case Not Resolved</v>
          </cell>
          <cell r="AN16639">
            <v>0</v>
          </cell>
        </row>
        <row r="16640">
          <cell r="T16640" t="str">
            <v>wingkwal</v>
          </cell>
          <cell r="AK16640" t="str">
            <v>Case Not Resolved</v>
          </cell>
          <cell r="AN16640">
            <v>0</v>
          </cell>
        </row>
        <row r="16641">
          <cell r="T16641" t="str">
            <v>yuntang</v>
          </cell>
          <cell r="AK16641" t="str">
            <v>Case Not Resolved</v>
          </cell>
          <cell r="AN16641">
            <v>0</v>
          </cell>
        </row>
        <row r="16642">
          <cell r="T16642" t="str">
            <v>wenzchen</v>
          </cell>
          <cell r="AK16642" t="str">
            <v>Not Available</v>
          </cell>
          <cell r="AN16642">
            <v>0</v>
          </cell>
        </row>
        <row r="16643">
          <cell r="T16643" t="str">
            <v>corkeryr</v>
          </cell>
          <cell r="AK16643" t="str">
            <v>2019 UVN Proof Provided</v>
          </cell>
          <cell r="AN16643">
            <v>0</v>
          </cell>
        </row>
        <row r="16644">
          <cell r="T16644" t="str">
            <v>johnwals</v>
          </cell>
          <cell r="AK16644" t="str">
            <v>VAT Uploaded</v>
          </cell>
          <cell r="AN16644">
            <v>0</v>
          </cell>
        </row>
        <row r="16645">
          <cell r="T16645" t="str">
            <v>mbbravo</v>
          </cell>
          <cell r="AK16645" t="str">
            <v>VAT Uploaded</v>
          </cell>
          <cell r="AN16645">
            <v>0</v>
          </cell>
        </row>
        <row r="16646">
          <cell r="T16646" t="str">
            <v>johnwals</v>
          </cell>
          <cell r="AK16646" t="str">
            <v>Case Not Resolved</v>
          </cell>
          <cell r="AN16646">
            <v>0</v>
          </cell>
        </row>
        <row r="16647">
          <cell r="T16647" t="str">
            <v>johnwals</v>
          </cell>
          <cell r="AK16647" t="str">
            <v>Case Not Resolved</v>
          </cell>
          <cell r="AN16647">
            <v>0</v>
          </cell>
        </row>
        <row r="16648">
          <cell r="T16648" t="str">
            <v>rabiv</v>
          </cell>
          <cell r="AK16648" t="str">
            <v>Waiting for proof</v>
          </cell>
          <cell r="AN16648">
            <v>0</v>
          </cell>
        </row>
        <row r="16649">
          <cell r="T16649" t="str">
            <v>corkeryr</v>
          </cell>
          <cell r="AK16649" t="str">
            <v>2019 UVN No Proof or Rejected</v>
          </cell>
          <cell r="AN16649">
            <v>0</v>
          </cell>
        </row>
        <row r="16650">
          <cell r="T16650" t="str">
            <v>immatte</v>
          </cell>
          <cell r="AK16650" t="str">
            <v>Other - No Applicable Reason Code</v>
          </cell>
          <cell r="AN16650">
            <v>0</v>
          </cell>
        </row>
        <row r="16651">
          <cell r="T16651" t="str">
            <v>hashen</v>
          </cell>
          <cell r="AK16651" t="str">
            <v>Case Not Resolved</v>
          </cell>
          <cell r="AN16651">
            <v>0</v>
          </cell>
        </row>
        <row r="16652">
          <cell r="T16652" t="str">
            <v>johnwals</v>
          </cell>
          <cell r="AK16652" t="str">
            <v>Case Not Resolved</v>
          </cell>
          <cell r="AN16652">
            <v>0</v>
          </cell>
        </row>
        <row r="16653">
          <cell r="T16653" t="str">
            <v>yumengya</v>
          </cell>
          <cell r="AK16653" t="str">
            <v>Case Not Resolved</v>
          </cell>
          <cell r="AN16653">
            <v>0</v>
          </cell>
        </row>
        <row r="16654">
          <cell r="T16654" t="str">
            <v>wingkwal</v>
          </cell>
          <cell r="AK16654" t="str">
            <v>Case Not Resolved</v>
          </cell>
          <cell r="AN16654">
            <v>0</v>
          </cell>
        </row>
        <row r="16655">
          <cell r="T16655" t="str">
            <v>johnwals</v>
          </cell>
          <cell r="AK16655" t="str">
            <v>Case Not Resolved</v>
          </cell>
          <cell r="AN16655">
            <v>0</v>
          </cell>
        </row>
        <row r="16656">
          <cell r="T16656" t="str">
            <v>yuntang</v>
          </cell>
          <cell r="AK16656" t="str">
            <v>Case Not Resolved</v>
          </cell>
          <cell r="AN16656">
            <v>0</v>
          </cell>
        </row>
        <row r="16657">
          <cell r="T16657" t="str">
            <v>yitingc</v>
          </cell>
          <cell r="AK16657" t="str">
            <v>Case Not Resolved</v>
          </cell>
          <cell r="AN16657">
            <v>0</v>
          </cell>
        </row>
        <row r="16658">
          <cell r="T16658" t="str">
            <v>yuxiam</v>
          </cell>
          <cell r="AK16658" t="str">
            <v>Case Not Resolved</v>
          </cell>
          <cell r="AN16658">
            <v>0</v>
          </cell>
        </row>
        <row r="16659">
          <cell r="T16659" t="str">
            <v>wenzchen</v>
          </cell>
          <cell r="AK16659" t="str">
            <v>Not Available</v>
          </cell>
          <cell r="AN16659">
            <v>0</v>
          </cell>
        </row>
        <row r="16660">
          <cell r="T16660" t="str">
            <v>jinqin</v>
          </cell>
          <cell r="AK16660" t="str">
            <v>Not Available</v>
          </cell>
          <cell r="AN16660">
            <v>0</v>
          </cell>
        </row>
        <row r="16661">
          <cell r="T16661" t="str">
            <v>liuwenyu</v>
          </cell>
          <cell r="AK16661" t="str">
            <v>Not Available</v>
          </cell>
          <cell r="AN16661">
            <v>0</v>
          </cell>
        </row>
        <row r="16662">
          <cell r="T16662" t="str">
            <v>rabiv</v>
          </cell>
          <cell r="AK16662" t="str">
            <v>DE Tax Certificate Application Form - Approved</v>
          </cell>
          <cell r="AN16662">
            <v>0</v>
          </cell>
        </row>
        <row r="16663">
          <cell r="T16663" t="str">
            <v>johnwals</v>
          </cell>
          <cell r="AK16663" t="str">
            <v>2019 UVN Proof Provided</v>
          </cell>
          <cell r="AN16663">
            <v>0</v>
          </cell>
        </row>
        <row r="16664">
          <cell r="T16664" t="str">
            <v>rabiv</v>
          </cell>
          <cell r="AK16664" t="str">
            <v>VAT Uploaded</v>
          </cell>
          <cell r="AN16664">
            <v>0</v>
          </cell>
        </row>
        <row r="16665">
          <cell r="T16665" t="str">
            <v>johnwals</v>
          </cell>
          <cell r="AK16665" t="str">
            <v>Case Not Resolved</v>
          </cell>
          <cell r="AN16665">
            <v>0</v>
          </cell>
        </row>
        <row r="16666">
          <cell r="AK16666" t="str">
            <v>Case Not Resolved</v>
          </cell>
          <cell r="AN16666">
            <v>0</v>
          </cell>
        </row>
        <row r="16667">
          <cell r="T16667" t="str">
            <v>johnwals</v>
          </cell>
          <cell r="AK16667" t="str">
            <v>Case Not Resolved</v>
          </cell>
          <cell r="AN16667">
            <v>0</v>
          </cell>
        </row>
        <row r="16668">
          <cell r="T16668" t="str">
            <v>corkeryr</v>
          </cell>
          <cell r="AK16668" t="str">
            <v>2019 UVN No Proof or Rejected</v>
          </cell>
          <cell r="AN16668">
            <v>0</v>
          </cell>
        </row>
        <row r="16669">
          <cell r="T16669" t="str">
            <v>johnwals</v>
          </cell>
          <cell r="AK16669" t="str">
            <v>Case Not Resolved</v>
          </cell>
          <cell r="AN16669">
            <v>0</v>
          </cell>
        </row>
        <row r="16670">
          <cell r="T16670" t="str">
            <v>wngmlu</v>
          </cell>
          <cell r="AK16670" t="str">
            <v>Case Not Resolved</v>
          </cell>
          <cell r="AN16670">
            <v>0</v>
          </cell>
        </row>
        <row r="16671">
          <cell r="T16671" t="str">
            <v>yitingc</v>
          </cell>
          <cell r="AK16671" t="str">
            <v>Case Not Resolved</v>
          </cell>
          <cell r="AN16671">
            <v>0</v>
          </cell>
        </row>
        <row r="16672">
          <cell r="T16672" t="str">
            <v>zhizha</v>
          </cell>
          <cell r="AK16672" t="str">
            <v>Case Not Resolved</v>
          </cell>
          <cell r="AN16672">
            <v>0</v>
          </cell>
        </row>
        <row r="16673">
          <cell r="T16673" t="str">
            <v>liuwenyu</v>
          </cell>
          <cell r="AK16673" t="str">
            <v>Case Not Resolved</v>
          </cell>
          <cell r="AN16673">
            <v>0</v>
          </cell>
        </row>
        <row r="16674">
          <cell r="T16674" t="str">
            <v>chiahsl</v>
          </cell>
          <cell r="AK16674" t="str">
            <v>Case Not Resolved</v>
          </cell>
          <cell r="AN16674">
            <v>0</v>
          </cell>
        </row>
        <row r="16675">
          <cell r="T16675" t="str">
            <v>matyldk</v>
          </cell>
          <cell r="AK16675" t="str">
            <v>Case Not Resolved</v>
          </cell>
          <cell r="AN16675">
            <v>0</v>
          </cell>
        </row>
        <row r="16676">
          <cell r="T16676" t="str">
            <v>yumengya</v>
          </cell>
          <cell r="AK16676" t="str">
            <v>Case Not Resolved</v>
          </cell>
          <cell r="AN16676">
            <v>0</v>
          </cell>
        </row>
        <row r="16677">
          <cell r="T16677" t="str">
            <v>luyingao</v>
          </cell>
          <cell r="AK16677" t="str">
            <v>Not Available</v>
          </cell>
          <cell r="AN16677">
            <v>0</v>
          </cell>
        </row>
        <row r="16678">
          <cell r="T16678" t="str">
            <v>lnjn</v>
          </cell>
          <cell r="AK16678" t="str">
            <v>Not Available</v>
          </cell>
          <cell r="AN16678">
            <v>0</v>
          </cell>
        </row>
        <row r="16679">
          <cell r="AK16679" t="str">
            <v>Case Not Resolved</v>
          </cell>
          <cell r="AN16679">
            <v>0</v>
          </cell>
        </row>
        <row r="16680">
          <cell r="T16680" t="str">
            <v>corkeryr</v>
          </cell>
          <cell r="AK16680" t="str">
            <v>2019 UVN Proof Provided</v>
          </cell>
          <cell r="AN16680">
            <v>0</v>
          </cell>
        </row>
        <row r="16681">
          <cell r="T16681" t="str">
            <v>wuying</v>
          </cell>
          <cell r="AK16681" t="str">
            <v>Not Available</v>
          </cell>
          <cell r="AN16681">
            <v>0</v>
          </cell>
        </row>
        <row r="16682">
          <cell r="T16682" t="str">
            <v>johnwals</v>
          </cell>
          <cell r="AK16682" t="str">
            <v>VAT Uploaded</v>
          </cell>
          <cell r="AN16682">
            <v>0</v>
          </cell>
        </row>
        <row r="16683">
          <cell r="T16683" t="str">
            <v>johnwals</v>
          </cell>
          <cell r="AK16683" t="str">
            <v>VAT Uploaded</v>
          </cell>
          <cell r="AN16683">
            <v>0</v>
          </cell>
        </row>
        <row r="16684">
          <cell r="T16684" t="str">
            <v>johnwals</v>
          </cell>
          <cell r="AK16684" t="str">
            <v>Valid proof provided</v>
          </cell>
          <cell r="AN16684">
            <v>0</v>
          </cell>
        </row>
        <row r="16685">
          <cell r="T16685" t="str">
            <v>johnwals</v>
          </cell>
          <cell r="AK16685" t="str">
            <v>Case Not Resolved</v>
          </cell>
          <cell r="AN16685">
            <v>0</v>
          </cell>
        </row>
        <row r="16686">
          <cell r="T16686" t="str">
            <v>matyldk</v>
          </cell>
          <cell r="AK16686" t="str">
            <v>Not Available</v>
          </cell>
          <cell r="AN16686">
            <v>0</v>
          </cell>
        </row>
        <row r="16687">
          <cell r="T16687" t="str">
            <v>johnwals</v>
          </cell>
          <cell r="AK16687" t="str">
            <v>Giving up account</v>
          </cell>
          <cell r="AN16687">
            <v>0</v>
          </cell>
        </row>
        <row r="16688">
          <cell r="T16688" t="str">
            <v>ninagian</v>
          </cell>
          <cell r="AK16688" t="str">
            <v>Other VAT Question</v>
          </cell>
          <cell r="AN16688">
            <v>0</v>
          </cell>
        </row>
        <row r="16689">
          <cell r="T16689" t="str">
            <v>johnwals</v>
          </cell>
          <cell r="AK16689" t="str">
            <v>Case Not Resolved</v>
          </cell>
          <cell r="AN16689">
            <v>0</v>
          </cell>
        </row>
        <row r="16690">
          <cell r="T16690" t="str">
            <v>ddanma</v>
          </cell>
          <cell r="AK16690" t="str">
            <v>Case Not Resolved</v>
          </cell>
          <cell r="AN16690">
            <v>0</v>
          </cell>
        </row>
        <row r="16691">
          <cell r="T16691" t="str">
            <v>yitingc</v>
          </cell>
          <cell r="AK16691" t="str">
            <v>Case Not Resolved</v>
          </cell>
          <cell r="AN16691">
            <v>0</v>
          </cell>
        </row>
        <row r="16692">
          <cell r="T16692" t="str">
            <v>chiahsl</v>
          </cell>
          <cell r="AK16692" t="str">
            <v>Case Not Resolved</v>
          </cell>
          <cell r="AN16692">
            <v>0</v>
          </cell>
        </row>
        <row r="16693">
          <cell r="T16693" t="str">
            <v>chiahsl</v>
          </cell>
          <cell r="AK16693" t="str">
            <v>Case Not Resolved</v>
          </cell>
          <cell r="AN16693">
            <v>0</v>
          </cell>
        </row>
        <row r="16694">
          <cell r="T16694" t="str">
            <v>hashen</v>
          </cell>
          <cell r="AK16694" t="str">
            <v>Case Not Resolved</v>
          </cell>
          <cell r="AN16694">
            <v>0</v>
          </cell>
        </row>
        <row r="16695">
          <cell r="T16695" t="str">
            <v>luyingao</v>
          </cell>
          <cell r="AK16695" t="str">
            <v>Case Not Resolved</v>
          </cell>
          <cell r="AN16695">
            <v>0</v>
          </cell>
        </row>
        <row r="16696">
          <cell r="T16696" t="str">
            <v>yuqhuang</v>
          </cell>
          <cell r="AK16696" t="str">
            <v>Other VAT Question</v>
          </cell>
          <cell r="AN16696">
            <v>0</v>
          </cell>
        </row>
        <row r="16697">
          <cell r="AK16697" t="str">
            <v>Case Not Resolved</v>
          </cell>
          <cell r="AN16697">
            <v>0</v>
          </cell>
        </row>
        <row r="16698">
          <cell r="T16698" t="str">
            <v>wuying</v>
          </cell>
          <cell r="AK16698" t="str">
            <v>2019 UVN Proof Provided</v>
          </cell>
          <cell r="AN16698">
            <v>0</v>
          </cell>
        </row>
        <row r="16699">
          <cell r="AK16699" t="str">
            <v>Case Not Resolved</v>
          </cell>
          <cell r="AN16699">
            <v>1</v>
          </cell>
        </row>
        <row r="16700">
          <cell r="AK16700" t="str">
            <v>Case Not Resolved</v>
          </cell>
          <cell r="AN16700">
            <v>0</v>
          </cell>
        </row>
        <row r="16701">
          <cell r="AK16701" t="str">
            <v>2019 UVN Proof Provided</v>
          </cell>
          <cell r="AN16701">
            <v>0</v>
          </cell>
        </row>
        <row r="16702">
          <cell r="T16702" t="str">
            <v>hashen</v>
          </cell>
          <cell r="AK16702" t="str">
            <v>Case Not Resolved</v>
          </cell>
          <cell r="AN16702">
            <v>0</v>
          </cell>
        </row>
        <row r="16703">
          <cell r="T16703" t="str">
            <v>hashen</v>
          </cell>
          <cell r="AK16703" t="str">
            <v>Case Not Resolved</v>
          </cell>
          <cell r="AN16703">
            <v>0</v>
          </cell>
        </row>
        <row r="16704">
          <cell r="T16704" t="str">
            <v>hashen</v>
          </cell>
          <cell r="AK16704" t="str">
            <v>Case Not Resolved</v>
          </cell>
          <cell r="AN16704">
            <v>0</v>
          </cell>
        </row>
        <row r="16705">
          <cell r="T16705" t="str">
            <v>johnwals</v>
          </cell>
          <cell r="AK16705" t="str">
            <v>Case Not Resolved</v>
          </cell>
          <cell r="AN16705">
            <v>0</v>
          </cell>
        </row>
        <row r="16706">
          <cell r="T16706" t="str">
            <v>hashen</v>
          </cell>
          <cell r="AK16706" t="str">
            <v>Case Not Resolved</v>
          </cell>
          <cell r="AN16706">
            <v>0</v>
          </cell>
        </row>
        <row r="16707">
          <cell r="T16707" t="str">
            <v>hashen</v>
          </cell>
          <cell r="AK16707" t="str">
            <v>Case Not Resolved</v>
          </cell>
          <cell r="AN16707">
            <v>0</v>
          </cell>
        </row>
        <row r="16708">
          <cell r="T16708" t="str">
            <v>johnwals</v>
          </cell>
          <cell r="AK16708" t="str">
            <v>Case Not Resolved</v>
          </cell>
          <cell r="AN16708">
            <v>0</v>
          </cell>
        </row>
        <row r="16709">
          <cell r="T16709" t="str">
            <v>johnwals</v>
          </cell>
          <cell r="AK16709" t="str">
            <v>Case Not Resolved</v>
          </cell>
          <cell r="AN16709">
            <v>0</v>
          </cell>
        </row>
        <row r="16710">
          <cell r="T16710" t="str">
            <v>johnwals</v>
          </cell>
          <cell r="AK16710" t="str">
            <v>VAT Uploaded</v>
          </cell>
          <cell r="AN16710">
            <v>0</v>
          </cell>
        </row>
        <row r="16711">
          <cell r="T16711" t="str">
            <v>johnwals</v>
          </cell>
          <cell r="AK16711" t="str">
            <v>Case Not Resolved</v>
          </cell>
          <cell r="AN16711">
            <v>0</v>
          </cell>
        </row>
        <row r="16712">
          <cell r="T16712" t="str">
            <v>hashen</v>
          </cell>
          <cell r="AK16712" t="str">
            <v>Case Not Resolved</v>
          </cell>
          <cell r="AN16712">
            <v>0</v>
          </cell>
        </row>
        <row r="16713">
          <cell r="T16713" t="str">
            <v>wazhao</v>
          </cell>
          <cell r="AK16713" t="str">
            <v>Case Not Resolved</v>
          </cell>
          <cell r="AN16713">
            <v>0</v>
          </cell>
        </row>
        <row r="16714">
          <cell r="T16714" t="str">
            <v>yitingc</v>
          </cell>
          <cell r="AK16714" t="str">
            <v>Case Not Resolved</v>
          </cell>
          <cell r="AN16714">
            <v>0</v>
          </cell>
        </row>
        <row r="16715">
          <cell r="T16715" t="str">
            <v>rabiv</v>
          </cell>
          <cell r="AK16715" t="str">
            <v>Waiting for proof</v>
          </cell>
          <cell r="AN16715">
            <v>0</v>
          </cell>
        </row>
        <row r="16716">
          <cell r="AK16716" t="str">
            <v>Case Not Resolved</v>
          </cell>
          <cell r="AN16716">
            <v>1</v>
          </cell>
        </row>
        <row r="16717">
          <cell r="AK16717" t="str">
            <v>Case Not Resolved</v>
          </cell>
          <cell r="AN16717">
            <v>1</v>
          </cell>
        </row>
        <row r="16718">
          <cell r="T16718" t="str">
            <v>zhaoyua</v>
          </cell>
          <cell r="AK16718" t="str">
            <v>Not Available</v>
          </cell>
          <cell r="AN16718">
            <v>0</v>
          </cell>
        </row>
        <row r="16719">
          <cell r="T16719" t="str">
            <v>johnwals</v>
          </cell>
          <cell r="AK16719" t="str">
            <v>Case Not Resolved</v>
          </cell>
          <cell r="AN16719">
            <v>0</v>
          </cell>
        </row>
        <row r="16720">
          <cell r="T16720" t="str">
            <v>johnwals</v>
          </cell>
          <cell r="AK16720" t="str">
            <v>2019 UVN No Proof or Rejected</v>
          </cell>
          <cell r="AN16720">
            <v>0</v>
          </cell>
        </row>
        <row r="16721">
          <cell r="T16721" t="str">
            <v>hashen</v>
          </cell>
          <cell r="AK16721" t="str">
            <v>Case Not Resolved</v>
          </cell>
          <cell r="AN16721">
            <v>0</v>
          </cell>
        </row>
        <row r="16722">
          <cell r="T16722" t="str">
            <v>matyldk</v>
          </cell>
          <cell r="AK16722" t="str">
            <v>Not Available</v>
          </cell>
          <cell r="AN16722">
            <v>0</v>
          </cell>
        </row>
        <row r="16723">
          <cell r="T16723" t="str">
            <v>johnwals</v>
          </cell>
          <cell r="AK16723" t="str">
            <v>Case Not Resolved</v>
          </cell>
          <cell r="AN16723">
            <v>0</v>
          </cell>
        </row>
        <row r="16724">
          <cell r="T16724" t="str">
            <v>ninagian</v>
          </cell>
          <cell r="AK16724" t="str">
            <v>Other VAT Question</v>
          </cell>
          <cell r="AN16724">
            <v>0</v>
          </cell>
        </row>
        <row r="16725">
          <cell r="T16725" t="str">
            <v>liuwenyu</v>
          </cell>
          <cell r="AK16725" t="str">
            <v>Case Not Resolved</v>
          </cell>
          <cell r="AN16725">
            <v>0</v>
          </cell>
        </row>
        <row r="16726">
          <cell r="T16726" t="str">
            <v>yuxiam</v>
          </cell>
          <cell r="AK16726" t="str">
            <v>Case Not Resolved</v>
          </cell>
          <cell r="AN16726">
            <v>0</v>
          </cell>
        </row>
        <row r="16727">
          <cell r="T16727" t="str">
            <v>rabiv</v>
          </cell>
          <cell r="AK16727" t="str">
            <v>Other VAT Question</v>
          </cell>
          <cell r="AN16727">
            <v>0</v>
          </cell>
        </row>
        <row r="16728">
          <cell r="T16728" t="str">
            <v>hashen</v>
          </cell>
          <cell r="AK16728" t="str">
            <v>Waiting for proof</v>
          </cell>
          <cell r="AN16728">
            <v>0</v>
          </cell>
        </row>
        <row r="16729">
          <cell r="AK16729" t="str">
            <v>Case Not Resolved</v>
          </cell>
          <cell r="AN16729">
            <v>0</v>
          </cell>
        </row>
        <row r="16730">
          <cell r="T16730" t="str">
            <v>lnjn</v>
          </cell>
          <cell r="AK16730" t="str">
            <v>Not Available</v>
          </cell>
          <cell r="AN16730">
            <v>0</v>
          </cell>
        </row>
        <row r="16731">
          <cell r="T16731" t="str">
            <v>mbbravo</v>
          </cell>
          <cell r="AK16731" t="str">
            <v>2019 UVN No Proof or Rejected</v>
          </cell>
          <cell r="AN16731">
            <v>0</v>
          </cell>
        </row>
        <row r="16732">
          <cell r="AK16732" t="str">
            <v>Case Not Resolved</v>
          </cell>
          <cell r="AN16732">
            <v>0</v>
          </cell>
        </row>
        <row r="16733">
          <cell r="T16733" t="str">
            <v>hashen</v>
          </cell>
          <cell r="AK16733" t="str">
            <v>Case Not Resolved</v>
          </cell>
          <cell r="AN16733">
            <v>0</v>
          </cell>
        </row>
        <row r="16734">
          <cell r="T16734" t="str">
            <v>johnwals</v>
          </cell>
          <cell r="AK16734" t="str">
            <v>2019 UVN Proof Provided</v>
          </cell>
          <cell r="AN16734">
            <v>0</v>
          </cell>
        </row>
        <row r="16735">
          <cell r="T16735" t="str">
            <v>mukimovt</v>
          </cell>
          <cell r="AK16735" t="str">
            <v>Giving up account</v>
          </cell>
          <cell r="AN16735">
            <v>0</v>
          </cell>
        </row>
        <row r="16736">
          <cell r="T16736" t="str">
            <v>johnwals</v>
          </cell>
          <cell r="AK16736" t="str">
            <v>2019 UVN No Proof or Rejected</v>
          </cell>
          <cell r="AN16736">
            <v>0</v>
          </cell>
        </row>
        <row r="16737">
          <cell r="AK16737" t="str">
            <v>Case Not Resolved</v>
          </cell>
          <cell r="AN16737">
            <v>0</v>
          </cell>
        </row>
        <row r="16738">
          <cell r="T16738" t="str">
            <v>johnwals</v>
          </cell>
          <cell r="AK16738" t="str">
            <v>Case Not Resolved</v>
          </cell>
          <cell r="AN16738">
            <v>0</v>
          </cell>
        </row>
        <row r="16739">
          <cell r="T16739" t="str">
            <v>johnwals</v>
          </cell>
          <cell r="AK16739" t="str">
            <v>2019 UVN No Proof or Rejected</v>
          </cell>
          <cell r="AN16739">
            <v>0</v>
          </cell>
        </row>
        <row r="16740">
          <cell r="T16740" t="str">
            <v>matyldk</v>
          </cell>
          <cell r="AK16740" t="str">
            <v>Not Available</v>
          </cell>
          <cell r="AN16740">
            <v>0</v>
          </cell>
        </row>
        <row r="16741">
          <cell r="T16741" t="str">
            <v>hashen</v>
          </cell>
          <cell r="AK16741" t="str">
            <v>Case Not Resolved</v>
          </cell>
          <cell r="AN16741">
            <v>0</v>
          </cell>
        </row>
        <row r="16742">
          <cell r="T16742" t="str">
            <v>johnwals</v>
          </cell>
          <cell r="AK16742" t="str">
            <v>Case Not Resolved</v>
          </cell>
          <cell r="AN16742">
            <v>0</v>
          </cell>
        </row>
        <row r="16743">
          <cell r="T16743" t="str">
            <v>johnwals</v>
          </cell>
          <cell r="AK16743" t="str">
            <v>Case Not Resolved</v>
          </cell>
          <cell r="AN16743">
            <v>0</v>
          </cell>
        </row>
        <row r="16744">
          <cell r="T16744" t="str">
            <v>chenhaiw</v>
          </cell>
          <cell r="AK16744" t="str">
            <v>Case Not Resolved</v>
          </cell>
          <cell r="AN16744">
            <v>0</v>
          </cell>
        </row>
        <row r="16745">
          <cell r="T16745" t="str">
            <v>yitingc</v>
          </cell>
          <cell r="AK16745" t="str">
            <v>Case Not Resolved</v>
          </cell>
          <cell r="AN16745">
            <v>0</v>
          </cell>
        </row>
        <row r="16746">
          <cell r="T16746" t="str">
            <v>yuxiam</v>
          </cell>
          <cell r="AK16746" t="str">
            <v>Case Not Resolved</v>
          </cell>
          <cell r="AN16746">
            <v>0</v>
          </cell>
        </row>
        <row r="16747">
          <cell r="T16747" t="str">
            <v>soriniss</v>
          </cell>
          <cell r="AK16747" t="str">
            <v>VAT Uploaded</v>
          </cell>
          <cell r="AN16747">
            <v>0</v>
          </cell>
        </row>
        <row r="16748">
          <cell r="T16748" t="str">
            <v>chenhaiw</v>
          </cell>
          <cell r="AK16748" t="str">
            <v>Waiting for proof</v>
          </cell>
          <cell r="AN16748">
            <v>0</v>
          </cell>
        </row>
        <row r="16749">
          <cell r="T16749" t="str">
            <v>yuntang</v>
          </cell>
          <cell r="AK16749" t="str">
            <v>Case Not Resolved</v>
          </cell>
          <cell r="AN16749">
            <v>1</v>
          </cell>
        </row>
        <row r="16750">
          <cell r="T16750" t="str">
            <v>liuwenyu</v>
          </cell>
          <cell r="AK16750" t="str">
            <v>Case Not Resolved</v>
          </cell>
          <cell r="AN16750">
            <v>0</v>
          </cell>
        </row>
        <row r="16751">
          <cell r="T16751" t="str">
            <v>ouyangl</v>
          </cell>
          <cell r="AK16751" t="str">
            <v>Not Available</v>
          </cell>
          <cell r="AN16751">
            <v>0</v>
          </cell>
        </row>
        <row r="16752">
          <cell r="T16752" t="str">
            <v>sunhengy</v>
          </cell>
          <cell r="AK16752" t="str">
            <v>Not Available</v>
          </cell>
          <cell r="AN16752">
            <v>0</v>
          </cell>
        </row>
        <row r="16753">
          <cell r="T16753" t="str">
            <v>johnwals</v>
          </cell>
          <cell r="AK16753" t="str">
            <v>VAT Uploaded</v>
          </cell>
          <cell r="AN16753">
            <v>0</v>
          </cell>
        </row>
        <row r="16754">
          <cell r="T16754" t="str">
            <v>xinru</v>
          </cell>
          <cell r="AK16754" t="str">
            <v>Not Available</v>
          </cell>
          <cell r="AN16754">
            <v>0</v>
          </cell>
        </row>
        <row r="16755">
          <cell r="T16755" t="str">
            <v>mbbravo</v>
          </cell>
          <cell r="AK16755" t="str">
            <v>VAT Uploaded</v>
          </cell>
          <cell r="AN16755">
            <v>0</v>
          </cell>
        </row>
        <row r="16756">
          <cell r="T16756" t="str">
            <v>johnwals</v>
          </cell>
          <cell r="AK16756" t="str">
            <v>Unresponsive Seller</v>
          </cell>
          <cell r="AN16756">
            <v>0</v>
          </cell>
        </row>
        <row r="16757">
          <cell r="T16757" t="str">
            <v>johnwals</v>
          </cell>
          <cell r="AK16757" t="str">
            <v>Case Not Resolved</v>
          </cell>
          <cell r="AN16757">
            <v>0</v>
          </cell>
        </row>
        <row r="16758">
          <cell r="T16758" t="str">
            <v>johnwals</v>
          </cell>
          <cell r="AK16758" t="str">
            <v>Case Not Resolved</v>
          </cell>
          <cell r="AN16758">
            <v>0</v>
          </cell>
        </row>
        <row r="16759">
          <cell r="T16759" t="str">
            <v>hashen</v>
          </cell>
          <cell r="AK16759" t="str">
            <v>Case Not Resolved</v>
          </cell>
          <cell r="AN16759">
            <v>0</v>
          </cell>
        </row>
        <row r="16760">
          <cell r="T16760" t="str">
            <v>johnwals</v>
          </cell>
          <cell r="AK16760" t="str">
            <v>Case Not Resolved</v>
          </cell>
          <cell r="AN16760">
            <v>0</v>
          </cell>
        </row>
        <row r="16761">
          <cell r="T16761" t="str">
            <v>johnwals</v>
          </cell>
          <cell r="AK16761" t="str">
            <v>Case Not Resolved</v>
          </cell>
          <cell r="AN16761">
            <v>0</v>
          </cell>
        </row>
        <row r="16762">
          <cell r="T16762" t="str">
            <v>hashen</v>
          </cell>
          <cell r="AK16762" t="str">
            <v>Case Not Resolved</v>
          </cell>
          <cell r="AN16762">
            <v>0</v>
          </cell>
        </row>
        <row r="16763">
          <cell r="T16763" t="str">
            <v>mbbravo</v>
          </cell>
          <cell r="AK16763" t="str">
            <v>2019 UVN No Proof or Rejected</v>
          </cell>
          <cell r="AN16763">
            <v>0</v>
          </cell>
        </row>
        <row r="16764">
          <cell r="T16764" t="str">
            <v>johnwals</v>
          </cell>
          <cell r="AK16764" t="str">
            <v>Case Not Resolved</v>
          </cell>
          <cell r="AN16764">
            <v>0</v>
          </cell>
        </row>
        <row r="16765">
          <cell r="T16765" t="str">
            <v>johnwals</v>
          </cell>
          <cell r="AK16765" t="str">
            <v>Case Not Resolved</v>
          </cell>
          <cell r="AN16765">
            <v>0</v>
          </cell>
        </row>
        <row r="16766">
          <cell r="T16766" t="str">
            <v>yuxiam</v>
          </cell>
          <cell r="AK16766" t="str">
            <v>Case Not Resolved</v>
          </cell>
          <cell r="AN16766">
            <v>0</v>
          </cell>
        </row>
        <row r="16767">
          <cell r="T16767" t="str">
            <v>liuwenyu</v>
          </cell>
          <cell r="AK16767" t="str">
            <v>Case Not Resolved</v>
          </cell>
          <cell r="AN16767">
            <v>1</v>
          </cell>
        </row>
        <row r="16768">
          <cell r="T16768" t="str">
            <v>chilis</v>
          </cell>
          <cell r="AK16768" t="str">
            <v>Not Available</v>
          </cell>
          <cell r="AN16768">
            <v>0</v>
          </cell>
        </row>
        <row r="16769">
          <cell r="T16769" t="str">
            <v>wuying</v>
          </cell>
          <cell r="AK16769" t="str">
            <v>Not Available</v>
          </cell>
          <cell r="AN16769">
            <v>0</v>
          </cell>
        </row>
        <row r="16770">
          <cell r="T16770" t="str">
            <v>lujang</v>
          </cell>
          <cell r="AK16770" t="str">
            <v>Not Available</v>
          </cell>
          <cell r="AN16770">
            <v>0</v>
          </cell>
        </row>
        <row r="16771">
          <cell r="T16771" t="str">
            <v>mbbravo</v>
          </cell>
          <cell r="AK16771" t="str">
            <v>VAT Uploaded</v>
          </cell>
          <cell r="AN16771">
            <v>0</v>
          </cell>
        </row>
        <row r="16772">
          <cell r="T16772" t="str">
            <v>mbbravo</v>
          </cell>
          <cell r="AK16772" t="str">
            <v>2019 UVN Proof Provided</v>
          </cell>
          <cell r="AN16772">
            <v>0</v>
          </cell>
        </row>
        <row r="16773">
          <cell r="AK16773" t="str">
            <v>2019 UVN No Proof or Rejected</v>
          </cell>
          <cell r="AN16773">
            <v>0</v>
          </cell>
        </row>
        <row r="16774">
          <cell r="T16774" t="str">
            <v>johnwals</v>
          </cell>
          <cell r="AK16774" t="str">
            <v>Case Not Resolved</v>
          </cell>
          <cell r="AN16774">
            <v>0</v>
          </cell>
        </row>
        <row r="16775">
          <cell r="T16775" t="str">
            <v>johnwals</v>
          </cell>
          <cell r="AK16775" t="str">
            <v>Case Not Resolved</v>
          </cell>
          <cell r="AN16775">
            <v>0</v>
          </cell>
        </row>
        <row r="16776">
          <cell r="T16776" t="str">
            <v>johnwals</v>
          </cell>
          <cell r="AK16776" t="str">
            <v>Case Not Resolved</v>
          </cell>
          <cell r="AN16776">
            <v>0</v>
          </cell>
        </row>
        <row r="16777">
          <cell r="T16777" t="str">
            <v>yumengya</v>
          </cell>
          <cell r="AK16777" t="str">
            <v>2019 UVN Proof Provided</v>
          </cell>
          <cell r="AN16777">
            <v>0</v>
          </cell>
        </row>
        <row r="16778">
          <cell r="T16778" t="str">
            <v>corkeryr</v>
          </cell>
          <cell r="AK16778" t="str">
            <v>VAT Uploaded</v>
          </cell>
          <cell r="AN16778">
            <v>0</v>
          </cell>
        </row>
        <row r="16779">
          <cell r="T16779" t="str">
            <v>hashen</v>
          </cell>
          <cell r="AK16779" t="str">
            <v>VAT Uploaded</v>
          </cell>
          <cell r="AN16779">
            <v>0</v>
          </cell>
        </row>
        <row r="16780">
          <cell r="T16780" t="str">
            <v>mbbravo</v>
          </cell>
          <cell r="AK16780" t="str">
            <v>2019 UVN No Proof or Rejected</v>
          </cell>
          <cell r="AN16780">
            <v>0</v>
          </cell>
        </row>
        <row r="16781">
          <cell r="T16781" t="str">
            <v>mbbravo</v>
          </cell>
          <cell r="AK16781" t="str">
            <v>2019 UVN No Proof or Rejected</v>
          </cell>
          <cell r="AN16781">
            <v>0</v>
          </cell>
        </row>
        <row r="16782">
          <cell r="T16782" t="str">
            <v>matyldk</v>
          </cell>
          <cell r="AK16782" t="str">
            <v>Not Available</v>
          </cell>
          <cell r="AN16782">
            <v>0</v>
          </cell>
        </row>
        <row r="16783">
          <cell r="T16783" t="str">
            <v>yuxiam</v>
          </cell>
          <cell r="AK16783" t="str">
            <v>Case Not Resolved</v>
          </cell>
          <cell r="AN16783">
            <v>0</v>
          </cell>
        </row>
        <row r="16784">
          <cell r="T16784" t="str">
            <v>chiahsl</v>
          </cell>
          <cell r="AK16784" t="str">
            <v>Case Not Resolved</v>
          </cell>
          <cell r="AN16784">
            <v>0</v>
          </cell>
        </row>
        <row r="16785">
          <cell r="T16785" t="str">
            <v>yuntang</v>
          </cell>
          <cell r="AK16785" t="str">
            <v>Case Not Resolved</v>
          </cell>
          <cell r="AN16785">
            <v>1</v>
          </cell>
        </row>
        <row r="16786">
          <cell r="T16786" t="str">
            <v>yuxiam</v>
          </cell>
          <cell r="AK16786" t="str">
            <v>Case Not Resolved</v>
          </cell>
          <cell r="AN16786">
            <v>0</v>
          </cell>
        </row>
        <row r="16787">
          <cell r="T16787" t="str">
            <v>yuxiam</v>
          </cell>
          <cell r="AK16787" t="str">
            <v>Case Not Resolved</v>
          </cell>
          <cell r="AN16787">
            <v>0</v>
          </cell>
        </row>
        <row r="16788">
          <cell r="T16788" t="str">
            <v>yuxiam</v>
          </cell>
          <cell r="AK16788" t="str">
            <v>Case Not Resolved</v>
          </cell>
          <cell r="AN16788">
            <v>0</v>
          </cell>
        </row>
        <row r="16789">
          <cell r="T16789" t="str">
            <v>corkeryr</v>
          </cell>
          <cell r="AK16789" t="str">
            <v>2019 UVN Proof Provided</v>
          </cell>
          <cell r="AN16789">
            <v>0</v>
          </cell>
        </row>
        <row r="16790">
          <cell r="T16790" t="str">
            <v>lnjn</v>
          </cell>
          <cell r="AK16790" t="str">
            <v>Not Available</v>
          </cell>
          <cell r="AN16790">
            <v>0</v>
          </cell>
        </row>
        <row r="16791">
          <cell r="T16791" t="str">
            <v>mbbravo</v>
          </cell>
          <cell r="AK16791" t="str">
            <v>VAT Uploaded</v>
          </cell>
          <cell r="AN16791">
            <v>0</v>
          </cell>
        </row>
        <row r="16792">
          <cell r="T16792" t="str">
            <v>johnwals</v>
          </cell>
          <cell r="AK16792" t="str">
            <v>2019 UVN No Proof or Rejected</v>
          </cell>
          <cell r="AN16792">
            <v>0</v>
          </cell>
        </row>
        <row r="16793">
          <cell r="T16793" t="str">
            <v>johnwals</v>
          </cell>
          <cell r="AK16793" t="str">
            <v>Case Not Resolved</v>
          </cell>
          <cell r="AN16793">
            <v>0</v>
          </cell>
        </row>
        <row r="16794">
          <cell r="T16794" t="str">
            <v>johnwals</v>
          </cell>
          <cell r="AK16794" t="str">
            <v>Case Not Resolved</v>
          </cell>
          <cell r="AN16794">
            <v>0</v>
          </cell>
        </row>
        <row r="16795">
          <cell r="T16795" t="str">
            <v>rabiv</v>
          </cell>
          <cell r="AK16795" t="str">
            <v>Other - No Applicable Reason Code</v>
          </cell>
          <cell r="AN16795">
            <v>0</v>
          </cell>
        </row>
        <row r="16796">
          <cell r="T16796" t="str">
            <v>mbbravo</v>
          </cell>
          <cell r="AK16796" t="str">
            <v>2019 UVN No Proof or Rejected</v>
          </cell>
          <cell r="AN16796">
            <v>0</v>
          </cell>
        </row>
        <row r="16797">
          <cell r="T16797" t="str">
            <v>cillianc</v>
          </cell>
          <cell r="AK16797" t="str">
            <v>2019 UVN No Proof or Rejected</v>
          </cell>
          <cell r="AN16797">
            <v>0</v>
          </cell>
        </row>
        <row r="16798">
          <cell r="T16798" t="str">
            <v>yuxiam</v>
          </cell>
          <cell r="AK16798" t="str">
            <v>Case Not Resolved</v>
          </cell>
          <cell r="AN16798">
            <v>0</v>
          </cell>
        </row>
        <row r="16799">
          <cell r="T16799" t="str">
            <v>yuxiam</v>
          </cell>
          <cell r="AK16799" t="str">
            <v>Case Not Resolved</v>
          </cell>
          <cell r="AN16799">
            <v>0</v>
          </cell>
        </row>
        <row r="16800">
          <cell r="T16800" t="str">
            <v>ouyangl</v>
          </cell>
          <cell r="AK16800" t="str">
            <v>Not Available</v>
          </cell>
          <cell r="AN16800">
            <v>0</v>
          </cell>
        </row>
        <row r="16801">
          <cell r="AK16801" t="str">
            <v>2019 UVN No Proof or Rejected</v>
          </cell>
          <cell r="AN16801">
            <v>0</v>
          </cell>
        </row>
        <row r="16802">
          <cell r="T16802" t="str">
            <v>jinqin</v>
          </cell>
          <cell r="AK16802" t="str">
            <v>Not Available</v>
          </cell>
          <cell r="AN16802">
            <v>0</v>
          </cell>
        </row>
        <row r="16803">
          <cell r="AK16803" t="str">
            <v>Case Not Resolved</v>
          </cell>
          <cell r="AN16803">
            <v>1</v>
          </cell>
        </row>
        <row r="16804">
          <cell r="T16804" t="str">
            <v>wenzchen</v>
          </cell>
          <cell r="AK16804" t="str">
            <v>Not Available</v>
          </cell>
          <cell r="AN16804">
            <v>0</v>
          </cell>
        </row>
        <row r="16805">
          <cell r="T16805" t="str">
            <v>chiahsl</v>
          </cell>
          <cell r="AK16805" t="str">
            <v>Not Available</v>
          </cell>
          <cell r="AN16805">
            <v>0</v>
          </cell>
        </row>
        <row r="16806">
          <cell r="T16806" t="str">
            <v>corkeryr</v>
          </cell>
          <cell r="AK16806" t="str">
            <v>VAT Uploaded</v>
          </cell>
          <cell r="AN16806">
            <v>1</v>
          </cell>
        </row>
        <row r="16807">
          <cell r="T16807" t="str">
            <v>johnwals</v>
          </cell>
          <cell r="AK16807" t="str">
            <v>Case Not Resolved</v>
          </cell>
          <cell r="AN16807">
            <v>0</v>
          </cell>
        </row>
        <row r="16808">
          <cell r="T16808" t="str">
            <v>johnwals</v>
          </cell>
          <cell r="AK16808" t="str">
            <v>Case Not Resolved</v>
          </cell>
          <cell r="AN16808">
            <v>0</v>
          </cell>
        </row>
        <row r="16809">
          <cell r="T16809" t="str">
            <v>johnwals</v>
          </cell>
          <cell r="AK16809" t="str">
            <v>2019 UVN No Proof or Rejected</v>
          </cell>
          <cell r="AN16809">
            <v>0</v>
          </cell>
        </row>
        <row r="16810">
          <cell r="T16810" t="str">
            <v>johnwals</v>
          </cell>
          <cell r="AK16810" t="str">
            <v>2019 UVN No Proof or Rejected</v>
          </cell>
          <cell r="AN16810">
            <v>0</v>
          </cell>
        </row>
        <row r="16811">
          <cell r="T16811" t="str">
            <v>johnwals</v>
          </cell>
          <cell r="AK16811" t="str">
            <v>2019 UVN No Proof or Rejected</v>
          </cell>
          <cell r="AN16811">
            <v>0</v>
          </cell>
        </row>
        <row r="16812">
          <cell r="T16812" t="str">
            <v>johnwals</v>
          </cell>
          <cell r="AK16812" t="str">
            <v>Case Not Resolved</v>
          </cell>
          <cell r="AN16812">
            <v>0</v>
          </cell>
        </row>
        <row r="16813">
          <cell r="T16813" t="str">
            <v>johnwals</v>
          </cell>
          <cell r="AK16813" t="str">
            <v>Unresponsive Seller</v>
          </cell>
          <cell r="AN16813">
            <v>0</v>
          </cell>
        </row>
        <row r="16814">
          <cell r="AK16814" t="str">
            <v>Case Not Resolved</v>
          </cell>
          <cell r="AN16814">
            <v>0</v>
          </cell>
        </row>
        <row r="16815">
          <cell r="T16815" t="str">
            <v>johnwals</v>
          </cell>
          <cell r="AK16815" t="str">
            <v>Case Not Resolved</v>
          </cell>
          <cell r="AN16815">
            <v>0</v>
          </cell>
        </row>
        <row r="16816">
          <cell r="T16816" t="str">
            <v>johnwals</v>
          </cell>
          <cell r="AK16816" t="str">
            <v>2019 UVN No Proof or Rejected</v>
          </cell>
          <cell r="AN16816">
            <v>0</v>
          </cell>
        </row>
        <row r="16817">
          <cell r="T16817" t="str">
            <v>johnwals</v>
          </cell>
          <cell r="AK16817" t="str">
            <v>2019 UVN No Proof or Rejected</v>
          </cell>
          <cell r="AN16817">
            <v>0</v>
          </cell>
        </row>
        <row r="16818">
          <cell r="AK16818" t="str">
            <v>2019 UVN No Proof or Rejected</v>
          </cell>
          <cell r="AN16818">
            <v>1</v>
          </cell>
        </row>
        <row r="16819">
          <cell r="T16819" t="str">
            <v>ninagian</v>
          </cell>
          <cell r="AK16819" t="str">
            <v>Other VAT Question</v>
          </cell>
          <cell r="AN16819">
            <v>0</v>
          </cell>
        </row>
        <row r="16820">
          <cell r="T16820" t="str">
            <v>johnwals</v>
          </cell>
          <cell r="AK16820" t="str">
            <v>VAT Uploaded</v>
          </cell>
          <cell r="AN16820">
            <v>0</v>
          </cell>
        </row>
        <row r="16821">
          <cell r="T16821" t="str">
            <v>johnwals</v>
          </cell>
          <cell r="AK16821" t="str">
            <v>Case Not Resolved</v>
          </cell>
          <cell r="AN16821">
            <v>0</v>
          </cell>
        </row>
        <row r="16822">
          <cell r="T16822" t="str">
            <v>johnwals</v>
          </cell>
          <cell r="AK16822" t="str">
            <v>Case Not Resolved</v>
          </cell>
          <cell r="AN16822">
            <v>0</v>
          </cell>
        </row>
        <row r="16823">
          <cell r="T16823" t="str">
            <v>wngmlu</v>
          </cell>
          <cell r="AK16823" t="str">
            <v>Case Not Resolved</v>
          </cell>
          <cell r="AN16823">
            <v>0</v>
          </cell>
        </row>
        <row r="16824">
          <cell r="T16824" t="str">
            <v>hashen</v>
          </cell>
          <cell r="AK16824" t="str">
            <v>Case Not Resolved</v>
          </cell>
          <cell r="AN16824">
            <v>0</v>
          </cell>
        </row>
        <row r="16825">
          <cell r="T16825" t="str">
            <v>chenhaiw</v>
          </cell>
          <cell r="AK16825" t="str">
            <v>Waiting for proof</v>
          </cell>
          <cell r="AN16825">
            <v>0</v>
          </cell>
        </row>
        <row r="16826">
          <cell r="T16826" t="str">
            <v>yitingc</v>
          </cell>
          <cell r="AK16826" t="str">
            <v>Case Not Resolved</v>
          </cell>
          <cell r="AN16826">
            <v>0</v>
          </cell>
        </row>
        <row r="16827">
          <cell r="T16827" t="str">
            <v>xinru</v>
          </cell>
          <cell r="AK16827" t="str">
            <v>Not Available</v>
          </cell>
          <cell r="AN16827">
            <v>0</v>
          </cell>
        </row>
        <row r="16828">
          <cell r="AK16828" t="str">
            <v>Case Not Resolved</v>
          </cell>
          <cell r="AN16828">
            <v>1</v>
          </cell>
        </row>
        <row r="16829">
          <cell r="T16829" t="str">
            <v>chiahsl</v>
          </cell>
          <cell r="AK16829" t="str">
            <v>2019 UVN Proof Provided</v>
          </cell>
          <cell r="AN16829">
            <v>0</v>
          </cell>
        </row>
        <row r="16830">
          <cell r="T16830" t="str">
            <v>qiweiyi</v>
          </cell>
          <cell r="AK16830" t="str">
            <v>2019 UVN Proof Provided</v>
          </cell>
          <cell r="AN16830">
            <v>0</v>
          </cell>
        </row>
        <row r="16831">
          <cell r="T16831" t="str">
            <v>lujang</v>
          </cell>
          <cell r="AK16831" t="str">
            <v>Not Available</v>
          </cell>
          <cell r="AN16831">
            <v>0</v>
          </cell>
        </row>
        <row r="16832">
          <cell r="T16832" t="str">
            <v>chenhaiw</v>
          </cell>
          <cell r="AK16832" t="str">
            <v>Not Available</v>
          </cell>
          <cell r="AN16832">
            <v>0</v>
          </cell>
        </row>
        <row r="16833">
          <cell r="T16833" t="str">
            <v>myilun</v>
          </cell>
          <cell r="AK16833" t="str">
            <v>Not Available</v>
          </cell>
          <cell r="AN16833">
            <v>0</v>
          </cell>
        </row>
        <row r="16834">
          <cell r="AK16834" t="str">
            <v>2019 UVN No Proof or Rejected</v>
          </cell>
          <cell r="AN16834">
            <v>0</v>
          </cell>
        </row>
        <row r="16835">
          <cell r="T16835" t="str">
            <v>johnwals</v>
          </cell>
          <cell r="AK16835" t="str">
            <v>Case Not Resolved</v>
          </cell>
          <cell r="AN16835">
            <v>0</v>
          </cell>
        </row>
        <row r="16836">
          <cell r="T16836" t="str">
            <v>johnwals</v>
          </cell>
          <cell r="AK16836" t="str">
            <v>Case Not Resolved</v>
          </cell>
          <cell r="AN16836">
            <v>0</v>
          </cell>
        </row>
        <row r="16837">
          <cell r="T16837" t="str">
            <v>johnwals</v>
          </cell>
          <cell r="AK16837" t="str">
            <v>Case Not Resolved</v>
          </cell>
          <cell r="AN16837">
            <v>0</v>
          </cell>
        </row>
        <row r="16838">
          <cell r="T16838" t="str">
            <v>johnwals</v>
          </cell>
          <cell r="AK16838" t="str">
            <v>Case Not Resolved</v>
          </cell>
          <cell r="AN16838">
            <v>0</v>
          </cell>
        </row>
        <row r="16839">
          <cell r="T16839" t="str">
            <v>amzcri</v>
          </cell>
          <cell r="AK16839" t="str">
            <v>Other - No Applicable Reason Code</v>
          </cell>
          <cell r="AN16839">
            <v>0</v>
          </cell>
        </row>
        <row r="16840">
          <cell r="T16840" t="str">
            <v>johnwals</v>
          </cell>
          <cell r="AK16840" t="str">
            <v>Case Not Resolved</v>
          </cell>
          <cell r="AN16840">
            <v>0</v>
          </cell>
        </row>
        <row r="16841">
          <cell r="T16841" t="str">
            <v>hashen</v>
          </cell>
          <cell r="AK16841" t="str">
            <v>Case Not Resolved</v>
          </cell>
          <cell r="AN16841">
            <v>0</v>
          </cell>
        </row>
        <row r="16842">
          <cell r="T16842" t="str">
            <v>wngmlu</v>
          </cell>
          <cell r="AK16842" t="str">
            <v>Case Not Resolved</v>
          </cell>
          <cell r="AN16842">
            <v>0</v>
          </cell>
        </row>
        <row r="16843">
          <cell r="T16843" t="str">
            <v>yitingc</v>
          </cell>
          <cell r="AK16843" t="str">
            <v>Case Not Resolved</v>
          </cell>
          <cell r="AN16843">
            <v>0</v>
          </cell>
        </row>
        <row r="16844">
          <cell r="T16844" t="str">
            <v>johnwals</v>
          </cell>
          <cell r="AK16844" t="str">
            <v>Waiting for proof</v>
          </cell>
          <cell r="AN16844">
            <v>0</v>
          </cell>
        </row>
        <row r="16845">
          <cell r="T16845" t="str">
            <v>cillianc</v>
          </cell>
          <cell r="AK16845" t="str">
            <v>Waiting for proof</v>
          </cell>
          <cell r="AN16845">
            <v>0</v>
          </cell>
        </row>
        <row r="16846">
          <cell r="T16846" t="str">
            <v>mukimovt</v>
          </cell>
          <cell r="AK16846" t="str">
            <v>Waiting for proof</v>
          </cell>
          <cell r="AN16846">
            <v>0</v>
          </cell>
        </row>
        <row r="16847">
          <cell r="T16847" t="str">
            <v>jieyaoge</v>
          </cell>
          <cell r="AK16847" t="str">
            <v>Case Not Resolved</v>
          </cell>
          <cell r="AN16847">
            <v>0</v>
          </cell>
        </row>
        <row r="16848">
          <cell r="T16848" t="str">
            <v>yuxiam</v>
          </cell>
          <cell r="AK16848" t="str">
            <v>Case Not Resolved</v>
          </cell>
          <cell r="AN16848">
            <v>0</v>
          </cell>
        </row>
        <row r="16849">
          <cell r="T16849" t="str">
            <v>chiahsl</v>
          </cell>
          <cell r="AK16849" t="str">
            <v>Case Not Resolved</v>
          </cell>
          <cell r="AN16849">
            <v>0</v>
          </cell>
        </row>
        <row r="16850">
          <cell r="T16850" t="str">
            <v>mbbravo</v>
          </cell>
          <cell r="AK16850" t="str">
            <v>2019 UVN No Proof or Rejected</v>
          </cell>
          <cell r="AN16850">
            <v>0</v>
          </cell>
        </row>
        <row r="16851">
          <cell r="T16851" t="str">
            <v>mbbravo</v>
          </cell>
          <cell r="AK16851" t="str">
            <v>VAT Uploaded</v>
          </cell>
          <cell r="AN16851">
            <v>1</v>
          </cell>
        </row>
        <row r="16852">
          <cell r="T16852" t="str">
            <v>rabiv</v>
          </cell>
          <cell r="AK16852" t="str">
            <v>VAT Uploaded</v>
          </cell>
          <cell r="AN16852">
            <v>0</v>
          </cell>
        </row>
        <row r="16853">
          <cell r="T16853" t="str">
            <v>johnwals</v>
          </cell>
          <cell r="AK16853" t="str">
            <v>Case Not Resolved</v>
          </cell>
          <cell r="AN16853">
            <v>0</v>
          </cell>
        </row>
        <row r="16854">
          <cell r="T16854" t="str">
            <v>johnwals</v>
          </cell>
          <cell r="AK16854" t="str">
            <v>Case Not Resolved</v>
          </cell>
          <cell r="AN16854">
            <v>0</v>
          </cell>
        </row>
        <row r="16855">
          <cell r="T16855" t="str">
            <v>johnwals</v>
          </cell>
          <cell r="AK16855" t="str">
            <v>2019 UVN No Proof or Rejected</v>
          </cell>
          <cell r="AN16855">
            <v>0</v>
          </cell>
        </row>
        <row r="16856">
          <cell r="T16856" t="str">
            <v>johnwals</v>
          </cell>
          <cell r="AK16856" t="str">
            <v>Case Not Resolved</v>
          </cell>
          <cell r="AN16856">
            <v>0</v>
          </cell>
        </row>
        <row r="16857">
          <cell r="T16857" t="str">
            <v>johnwals</v>
          </cell>
          <cell r="AK16857" t="str">
            <v>Case Not Resolved</v>
          </cell>
          <cell r="AN16857">
            <v>0</v>
          </cell>
        </row>
        <row r="16858">
          <cell r="T16858" t="str">
            <v>ninagian</v>
          </cell>
          <cell r="AK16858" t="str">
            <v>Other VAT Question</v>
          </cell>
          <cell r="AN16858">
            <v>0</v>
          </cell>
        </row>
        <row r="16859">
          <cell r="T16859" t="str">
            <v>hashen</v>
          </cell>
          <cell r="AK16859" t="str">
            <v>Case Not Resolved</v>
          </cell>
          <cell r="AN16859">
            <v>0</v>
          </cell>
        </row>
        <row r="16860">
          <cell r="T16860" t="str">
            <v>hashen</v>
          </cell>
          <cell r="AK16860" t="str">
            <v>Case Not Resolved</v>
          </cell>
          <cell r="AN16860">
            <v>0</v>
          </cell>
        </row>
        <row r="16861">
          <cell r="T16861" t="str">
            <v>wingkwal</v>
          </cell>
          <cell r="AK16861" t="str">
            <v>Case Not Resolved</v>
          </cell>
          <cell r="AN16861">
            <v>0</v>
          </cell>
        </row>
        <row r="16862">
          <cell r="T16862" t="str">
            <v>yuxiam</v>
          </cell>
          <cell r="AK16862" t="str">
            <v>Case Not Resolved</v>
          </cell>
          <cell r="AN16862">
            <v>0</v>
          </cell>
        </row>
        <row r="16863">
          <cell r="T16863" t="str">
            <v>soriniss</v>
          </cell>
          <cell r="AK16863" t="str">
            <v>Not Available</v>
          </cell>
          <cell r="AN16863">
            <v>0</v>
          </cell>
        </row>
        <row r="16864">
          <cell r="T16864" t="str">
            <v>jieyaoge</v>
          </cell>
          <cell r="AK16864" t="str">
            <v>Case Not Resolved</v>
          </cell>
          <cell r="AN16864">
            <v>0</v>
          </cell>
        </row>
        <row r="16865">
          <cell r="T16865" t="str">
            <v>hashen</v>
          </cell>
          <cell r="AK16865" t="str">
            <v>Case Not Resolved</v>
          </cell>
          <cell r="AN16865">
            <v>0</v>
          </cell>
        </row>
        <row r="16866">
          <cell r="T16866" t="str">
            <v>luyingao</v>
          </cell>
          <cell r="AK16866" t="str">
            <v>Not Available</v>
          </cell>
          <cell r="AN16866">
            <v>0</v>
          </cell>
        </row>
        <row r="16867">
          <cell r="AK16867" t="str">
            <v>2019 UVN Proof Provided</v>
          </cell>
          <cell r="AN16867">
            <v>0</v>
          </cell>
        </row>
        <row r="16868">
          <cell r="AK16868" t="str">
            <v>2019 UVN No Proof or Rejected</v>
          </cell>
          <cell r="AN16868">
            <v>0</v>
          </cell>
        </row>
        <row r="16869">
          <cell r="T16869" t="str">
            <v>johnwals</v>
          </cell>
          <cell r="AK16869" t="str">
            <v>2019 UVN No Proof or Rejected</v>
          </cell>
          <cell r="AN16869">
            <v>0</v>
          </cell>
        </row>
        <row r="16870">
          <cell r="T16870" t="str">
            <v>johnwals</v>
          </cell>
          <cell r="AK16870" t="str">
            <v>Case Not Resolved</v>
          </cell>
          <cell r="AN16870">
            <v>0</v>
          </cell>
        </row>
        <row r="16871">
          <cell r="AK16871" t="str">
            <v>Case Not Resolved</v>
          </cell>
          <cell r="AN16871">
            <v>0</v>
          </cell>
        </row>
        <row r="16872">
          <cell r="T16872" t="str">
            <v>corkeryr</v>
          </cell>
          <cell r="AK16872" t="str">
            <v>2019 UVN No Proof or Rejected</v>
          </cell>
          <cell r="AN16872">
            <v>0</v>
          </cell>
        </row>
        <row r="16873">
          <cell r="T16873" t="str">
            <v>wngmlu</v>
          </cell>
          <cell r="AK16873" t="str">
            <v>Case Not Resolved</v>
          </cell>
          <cell r="AN16873">
            <v>0</v>
          </cell>
        </row>
        <row r="16874">
          <cell r="T16874" t="str">
            <v>wingkwal</v>
          </cell>
          <cell r="AK16874" t="str">
            <v>Case Not Resolved</v>
          </cell>
          <cell r="AN16874">
            <v>0</v>
          </cell>
        </row>
        <row r="16875">
          <cell r="T16875" t="str">
            <v>yitingc</v>
          </cell>
          <cell r="AK16875" t="str">
            <v>Case Not Resolved</v>
          </cell>
          <cell r="AN16875">
            <v>0</v>
          </cell>
        </row>
        <row r="16876">
          <cell r="T16876" t="str">
            <v>yumengya</v>
          </cell>
          <cell r="AK16876" t="str">
            <v>Case Not Resolved</v>
          </cell>
          <cell r="AN16876">
            <v>0</v>
          </cell>
        </row>
        <row r="16877">
          <cell r="T16877" t="str">
            <v>yuqhuang</v>
          </cell>
          <cell r="AK16877" t="str">
            <v>Case Not Resolved</v>
          </cell>
          <cell r="AN16877">
            <v>0</v>
          </cell>
        </row>
        <row r="16878">
          <cell r="T16878" t="str">
            <v>hashen</v>
          </cell>
          <cell r="AK16878" t="str">
            <v>Valid proof provided</v>
          </cell>
          <cell r="AN16878">
            <v>0</v>
          </cell>
        </row>
        <row r="16879">
          <cell r="T16879" t="str">
            <v>hashen</v>
          </cell>
          <cell r="AK16879" t="str">
            <v>VAT Uploaded</v>
          </cell>
          <cell r="AN16879">
            <v>0</v>
          </cell>
        </row>
        <row r="16880">
          <cell r="T16880" t="str">
            <v>yitingc</v>
          </cell>
          <cell r="AK16880" t="str">
            <v>Case Not Resolved</v>
          </cell>
          <cell r="AN16880">
            <v>0</v>
          </cell>
        </row>
        <row r="16881">
          <cell r="T16881" t="str">
            <v>yuxiam</v>
          </cell>
          <cell r="AK16881" t="str">
            <v>Case Not Resolved</v>
          </cell>
          <cell r="AN16881">
            <v>0</v>
          </cell>
        </row>
        <row r="16882">
          <cell r="AK16882" t="str">
            <v>2019 UVN Proof Provided</v>
          </cell>
          <cell r="AN16882">
            <v>0</v>
          </cell>
        </row>
        <row r="16883">
          <cell r="T16883" t="str">
            <v>qiweiyi</v>
          </cell>
          <cell r="AK16883" t="str">
            <v>Not Available</v>
          </cell>
          <cell r="AN16883">
            <v>0</v>
          </cell>
        </row>
        <row r="16884">
          <cell r="T16884" t="str">
            <v>rabiv</v>
          </cell>
          <cell r="AK16884" t="str">
            <v>Giving up account</v>
          </cell>
          <cell r="AN16884">
            <v>0</v>
          </cell>
        </row>
        <row r="16885">
          <cell r="T16885" t="str">
            <v>johnwals</v>
          </cell>
          <cell r="AK16885" t="str">
            <v>Case Not Resolved</v>
          </cell>
          <cell r="AN16885">
            <v>0</v>
          </cell>
        </row>
        <row r="16886">
          <cell r="T16886" t="str">
            <v>johnwals</v>
          </cell>
          <cell r="AK16886" t="str">
            <v>Case Not Resolved</v>
          </cell>
          <cell r="AN16886">
            <v>0</v>
          </cell>
        </row>
        <row r="16887">
          <cell r="T16887" t="str">
            <v>mbbravo</v>
          </cell>
          <cell r="AK16887" t="str">
            <v>2019 UVN No Proof or Rejected</v>
          </cell>
          <cell r="AN16887">
            <v>0</v>
          </cell>
        </row>
        <row r="16888">
          <cell r="T16888" t="str">
            <v>mbbravo</v>
          </cell>
          <cell r="AK16888" t="str">
            <v>2019 UVN No Proof or Rejected</v>
          </cell>
          <cell r="AN16888">
            <v>0</v>
          </cell>
        </row>
        <row r="16889">
          <cell r="T16889" t="str">
            <v>johnwals</v>
          </cell>
          <cell r="AK16889" t="str">
            <v>Case Not Resolved</v>
          </cell>
          <cell r="AN16889">
            <v>0</v>
          </cell>
        </row>
        <row r="16890">
          <cell r="T16890" t="str">
            <v>immatte</v>
          </cell>
          <cell r="AK16890" t="str">
            <v>Other - No Applicable Reason Code</v>
          </cell>
          <cell r="AN16890">
            <v>0</v>
          </cell>
        </row>
        <row r="16891">
          <cell r="T16891" t="str">
            <v>hashen</v>
          </cell>
          <cell r="AK16891" t="str">
            <v>VAT Uploaded</v>
          </cell>
          <cell r="AN16891">
            <v>0</v>
          </cell>
        </row>
        <row r="16892">
          <cell r="T16892" t="str">
            <v>lnjn</v>
          </cell>
          <cell r="AK16892" t="str">
            <v>Not Available</v>
          </cell>
          <cell r="AN16892">
            <v>0</v>
          </cell>
        </row>
        <row r="16893">
          <cell r="T16893" t="str">
            <v>wanjiali</v>
          </cell>
          <cell r="AK16893" t="str">
            <v>Not Available</v>
          </cell>
          <cell r="AN16893">
            <v>0</v>
          </cell>
        </row>
        <row r="16894">
          <cell r="T16894" t="str">
            <v>qiweiyi</v>
          </cell>
          <cell r="AK16894" t="str">
            <v>Not Available</v>
          </cell>
          <cell r="AN16894">
            <v>0</v>
          </cell>
        </row>
        <row r="16895">
          <cell r="T16895" t="str">
            <v>myilun</v>
          </cell>
          <cell r="AK16895" t="str">
            <v>Not Available</v>
          </cell>
          <cell r="AN16895">
            <v>0</v>
          </cell>
        </row>
        <row r="16896">
          <cell r="T16896" t="str">
            <v>corkeryr</v>
          </cell>
          <cell r="AK16896" t="str">
            <v>VAT Uploaded</v>
          </cell>
          <cell r="AN16896">
            <v>0</v>
          </cell>
        </row>
        <row r="16897">
          <cell r="T16897" t="str">
            <v>myilun</v>
          </cell>
          <cell r="AK16897" t="str">
            <v>Not Available</v>
          </cell>
          <cell r="AN16897">
            <v>0</v>
          </cell>
        </row>
        <row r="16898">
          <cell r="AK16898" t="str">
            <v>2019 UVN Proof Provided</v>
          </cell>
          <cell r="AN16898">
            <v>0</v>
          </cell>
        </row>
        <row r="16899">
          <cell r="AK16899" t="str">
            <v>Case Not Resolved</v>
          </cell>
          <cell r="AN16899">
            <v>0</v>
          </cell>
        </row>
        <row r="16900">
          <cell r="T16900" t="str">
            <v>johnwals</v>
          </cell>
          <cell r="AK16900" t="str">
            <v>Case Not Resolved</v>
          </cell>
          <cell r="AN16900">
            <v>0</v>
          </cell>
        </row>
        <row r="16901">
          <cell r="T16901" t="str">
            <v>johnwals</v>
          </cell>
          <cell r="AK16901" t="str">
            <v>Case Not Resolved</v>
          </cell>
          <cell r="AN16901">
            <v>0</v>
          </cell>
        </row>
        <row r="16902">
          <cell r="T16902" t="str">
            <v>johnwals</v>
          </cell>
          <cell r="AK16902" t="str">
            <v>2019 UVN No Proof or Rejected</v>
          </cell>
          <cell r="AN16902">
            <v>0</v>
          </cell>
        </row>
        <row r="16903">
          <cell r="T16903" t="str">
            <v>johnwals</v>
          </cell>
          <cell r="AK16903" t="str">
            <v>Case Not Resolved</v>
          </cell>
          <cell r="AN16903">
            <v>0</v>
          </cell>
        </row>
        <row r="16904">
          <cell r="T16904" t="str">
            <v>johnwals</v>
          </cell>
          <cell r="AK16904" t="str">
            <v>Case Not Resolved</v>
          </cell>
          <cell r="AN16904">
            <v>0</v>
          </cell>
        </row>
        <row r="16905">
          <cell r="T16905" t="str">
            <v>wingkwal</v>
          </cell>
          <cell r="AK16905" t="str">
            <v>Case Not Resolved</v>
          </cell>
          <cell r="AN16905">
            <v>0</v>
          </cell>
        </row>
        <row r="16906">
          <cell r="T16906" t="str">
            <v>amzcri</v>
          </cell>
          <cell r="AK16906" t="str">
            <v>Other - No Applicable Reason Code</v>
          </cell>
          <cell r="AN16906">
            <v>0</v>
          </cell>
        </row>
        <row r="16907">
          <cell r="T16907" t="str">
            <v>wenzchen</v>
          </cell>
          <cell r="AK16907" t="str">
            <v>Not Available</v>
          </cell>
          <cell r="AN16907">
            <v>0</v>
          </cell>
        </row>
        <row r="16908">
          <cell r="T16908" t="str">
            <v>wenzchen</v>
          </cell>
          <cell r="AK16908" t="str">
            <v>Not Available</v>
          </cell>
          <cell r="AN16908">
            <v>0</v>
          </cell>
        </row>
        <row r="16909">
          <cell r="T16909" t="str">
            <v>zhaoyua</v>
          </cell>
          <cell r="AK16909" t="str">
            <v>Not Available</v>
          </cell>
          <cell r="AN16909">
            <v>0</v>
          </cell>
        </row>
        <row r="16910">
          <cell r="T16910" t="str">
            <v>hashen</v>
          </cell>
          <cell r="AK16910" t="str">
            <v>Case Not Resolved</v>
          </cell>
          <cell r="AN16910">
            <v>0</v>
          </cell>
        </row>
        <row r="16911">
          <cell r="T16911" t="str">
            <v>yuxiam</v>
          </cell>
          <cell r="AK16911" t="str">
            <v>Case Not Resolved</v>
          </cell>
          <cell r="AN16911">
            <v>0</v>
          </cell>
        </row>
        <row r="16912">
          <cell r="T16912" t="str">
            <v>johnwals</v>
          </cell>
          <cell r="AK16912" t="str">
            <v>Waiting for proof</v>
          </cell>
          <cell r="AN16912">
            <v>0</v>
          </cell>
        </row>
        <row r="16913">
          <cell r="T16913" t="str">
            <v>ouyangl</v>
          </cell>
          <cell r="AK16913" t="str">
            <v>2019 UVN No Proof or Rejected</v>
          </cell>
          <cell r="AN16913">
            <v>0</v>
          </cell>
        </row>
        <row r="16914">
          <cell r="T16914" t="str">
            <v>xinru</v>
          </cell>
          <cell r="AK16914" t="str">
            <v>Not Available</v>
          </cell>
          <cell r="AN16914">
            <v>0</v>
          </cell>
        </row>
        <row r="16915">
          <cell r="AK16915" t="str">
            <v>Case Not Resolved</v>
          </cell>
          <cell r="AN16915">
            <v>1</v>
          </cell>
        </row>
        <row r="16916">
          <cell r="T16916" t="str">
            <v>wuying</v>
          </cell>
          <cell r="AK16916" t="str">
            <v>Not Available</v>
          </cell>
          <cell r="AN16916">
            <v>0</v>
          </cell>
        </row>
        <row r="16917">
          <cell r="AK16917" t="str">
            <v>Case Not Resolved</v>
          </cell>
          <cell r="AN16917">
            <v>1</v>
          </cell>
        </row>
        <row r="16918">
          <cell r="AK16918" t="str">
            <v>2019 UVN Proof Provided</v>
          </cell>
          <cell r="AN16918">
            <v>0</v>
          </cell>
        </row>
        <row r="16919">
          <cell r="T16919" t="str">
            <v>johnwals</v>
          </cell>
          <cell r="AK16919" t="str">
            <v>Unresponsive Seller</v>
          </cell>
          <cell r="AN16919">
            <v>0</v>
          </cell>
        </row>
        <row r="16920">
          <cell r="T16920" t="str">
            <v>johnwals</v>
          </cell>
          <cell r="AK16920" t="str">
            <v>2019 UVN No Proof or Rejected</v>
          </cell>
          <cell r="AN16920">
            <v>0</v>
          </cell>
        </row>
        <row r="16921">
          <cell r="T16921" t="str">
            <v>johnwals</v>
          </cell>
          <cell r="AK16921" t="str">
            <v>Case Not Resolved</v>
          </cell>
          <cell r="AN16921">
            <v>0</v>
          </cell>
        </row>
        <row r="16922">
          <cell r="T16922" t="str">
            <v>corkeryr</v>
          </cell>
          <cell r="AK16922" t="str">
            <v>Unresponsive Seller</v>
          </cell>
          <cell r="AN16922">
            <v>0</v>
          </cell>
        </row>
        <row r="16923">
          <cell r="T16923" t="str">
            <v>johnwals</v>
          </cell>
          <cell r="AK16923" t="str">
            <v>Case Not Resolved</v>
          </cell>
          <cell r="AN16923">
            <v>0</v>
          </cell>
        </row>
        <row r="16924">
          <cell r="T16924" t="str">
            <v>johnwals</v>
          </cell>
          <cell r="AK16924" t="str">
            <v>Case Not Resolved</v>
          </cell>
          <cell r="AN16924">
            <v>0</v>
          </cell>
        </row>
        <row r="16925">
          <cell r="T16925" t="str">
            <v>johnwals</v>
          </cell>
          <cell r="AK16925" t="str">
            <v>Unresponsive Seller</v>
          </cell>
          <cell r="AN16925">
            <v>0</v>
          </cell>
        </row>
        <row r="16926">
          <cell r="T16926" t="str">
            <v>corkeryr</v>
          </cell>
          <cell r="AK16926" t="str">
            <v>2019 UVN No Proof or Rejected</v>
          </cell>
          <cell r="AN16926">
            <v>0</v>
          </cell>
        </row>
        <row r="16927">
          <cell r="T16927" t="str">
            <v>immatte</v>
          </cell>
          <cell r="AK16927" t="str">
            <v>Waiting for proof</v>
          </cell>
          <cell r="AN16927">
            <v>0</v>
          </cell>
        </row>
        <row r="16928">
          <cell r="T16928" t="str">
            <v>johnwals</v>
          </cell>
          <cell r="AK16928" t="str">
            <v>Case Not Resolved</v>
          </cell>
          <cell r="AN16928">
            <v>0</v>
          </cell>
        </row>
        <row r="16929">
          <cell r="T16929" t="str">
            <v>johnwals</v>
          </cell>
          <cell r="AK16929" t="str">
            <v>Case Not Resolved</v>
          </cell>
          <cell r="AN16929">
            <v>0</v>
          </cell>
        </row>
        <row r="16930">
          <cell r="T16930" t="str">
            <v>johnwals</v>
          </cell>
          <cell r="AK16930" t="str">
            <v>Case Not Resolved</v>
          </cell>
          <cell r="AN16930">
            <v>0</v>
          </cell>
        </row>
        <row r="16931">
          <cell r="T16931" t="str">
            <v>yitingc</v>
          </cell>
          <cell r="AK16931" t="str">
            <v>Case Not Resolved</v>
          </cell>
          <cell r="AN16931">
            <v>0</v>
          </cell>
        </row>
        <row r="16932">
          <cell r="T16932" t="str">
            <v>yitingc</v>
          </cell>
          <cell r="AK16932" t="str">
            <v>Case Not Resolved</v>
          </cell>
          <cell r="AN16932">
            <v>0</v>
          </cell>
        </row>
        <row r="16933">
          <cell r="T16933" t="str">
            <v>yuxiam</v>
          </cell>
          <cell r="AK16933" t="str">
            <v>Case Not Resolved</v>
          </cell>
          <cell r="AN16933">
            <v>0</v>
          </cell>
        </row>
        <row r="16934">
          <cell r="T16934" t="str">
            <v>yuxiam</v>
          </cell>
          <cell r="AK16934" t="str">
            <v>Case Not Resolved</v>
          </cell>
          <cell r="AN16934">
            <v>0</v>
          </cell>
        </row>
        <row r="16935">
          <cell r="AK16935" t="str">
            <v>2019 UVN Proof Provided</v>
          </cell>
          <cell r="AN16935">
            <v>0</v>
          </cell>
        </row>
        <row r="16936">
          <cell r="T16936" t="str">
            <v>ninagian</v>
          </cell>
          <cell r="AK16936" t="str">
            <v>VAT Uploaded</v>
          </cell>
          <cell r="AN16936">
            <v>0</v>
          </cell>
        </row>
        <row r="16937">
          <cell r="T16937" t="str">
            <v>xinru</v>
          </cell>
          <cell r="AK16937" t="str">
            <v>Not Available</v>
          </cell>
          <cell r="AN16937">
            <v>0</v>
          </cell>
        </row>
        <row r="16938">
          <cell r="T16938" t="str">
            <v>corkeryr</v>
          </cell>
          <cell r="AK16938" t="str">
            <v>Giving up account</v>
          </cell>
          <cell r="AN16938">
            <v>0</v>
          </cell>
        </row>
        <row r="16939">
          <cell r="T16939" t="str">
            <v>cillianc</v>
          </cell>
          <cell r="AK16939" t="str">
            <v>2019 UVN Proof Provided</v>
          </cell>
          <cell r="AN16939">
            <v>0</v>
          </cell>
        </row>
        <row r="16940">
          <cell r="T16940" t="str">
            <v>xinru</v>
          </cell>
          <cell r="AK16940" t="str">
            <v>Case Not Resolved</v>
          </cell>
          <cell r="AN16940">
            <v>1</v>
          </cell>
        </row>
        <row r="16941">
          <cell r="T16941" t="str">
            <v>johnwals</v>
          </cell>
          <cell r="AK16941" t="str">
            <v>2019 UVN No Proof or Rejected</v>
          </cell>
          <cell r="AN16941">
            <v>0</v>
          </cell>
        </row>
        <row r="16942">
          <cell r="T16942" t="str">
            <v>johnwals</v>
          </cell>
          <cell r="AK16942" t="str">
            <v>Case Not Resolved</v>
          </cell>
          <cell r="AN16942">
            <v>0</v>
          </cell>
        </row>
        <row r="16943">
          <cell r="T16943" t="str">
            <v>corkeryr</v>
          </cell>
          <cell r="AK16943" t="str">
            <v>2019 UVN No Proof or Rejected</v>
          </cell>
          <cell r="AN16943">
            <v>0</v>
          </cell>
        </row>
        <row r="16944">
          <cell r="T16944" t="str">
            <v>hashen</v>
          </cell>
          <cell r="AK16944" t="str">
            <v>Case Not Resolved</v>
          </cell>
          <cell r="AN16944">
            <v>0</v>
          </cell>
        </row>
        <row r="16945">
          <cell r="T16945" t="str">
            <v>hashen</v>
          </cell>
          <cell r="AK16945" t="str">
            <v>Case Not Resolved</v>
          </cell>
          <cell r="AN16945">
            <v>0</v>
          </cell>
        </row>
        <row r="16946">
          <cell r="T16946" t="str">
            <v>yitingc</v>
          </cell>
          <cell r="AK16946" t="str">
            <v>Case Not Resolved</v>
          </cell>
          <cell r="AN16946">
            <v>0</v>
          </cell>
        </row>
        <row r="16947">
          <cell r="T16947" t="str">
            <v>yuntang</v>
          </cell>
          <cell r="AK16947" t="str">
            <v>Case Not Resolved</v>
          </cell>
          <cell r="AN16947">
            <v>0</v>
          </cell>
        </row>
        <row r="16948">
          <cell r="T16948" t="str">
            <v>ddanma</v>
          </cell>
          <cell r="AK16948" t="str">
            <v>Waiting for proof</v>
          </cell>
          <cell r="AN16948">
            <v>0</v>
          </cell>
        </row>
        <row r="16949">
          <cell r="T16949" t="str">
            <v>hashen</v>
          </cell>
          <cell r="AK16949" t="str">
            <v>Case Not Resolved</v>
          </cell>
          <cell r="AN16949">
            <v>0</v>
          </cell>
        </row>
        <row r="16950">
          <cell r="T16950" t="str">
            <v>liuwenyu</v>
          </cell>
          <cell r="AK16950" t="str">
            <v>Case Not Resolved</v>
          </cell>
          <cell r="AN16950">
            <v>1</v>
          </cell>
        </row>
        <row r="16951">
          <cell r="T16951" t="str">
            <v>immatte</v>
          </cell>
          <cell r="AK16951" t="str">
            <v>Other - No Applicable Reason Code</v>
          </cell>
          <cell r="AN16951">
            <v>0</v>
          </cell>
        </row>
        <row r="16952">
          <cell r="T16952" t="str">
            <v>liuwenyu</v>
          </cell>
          <cell r="AK16952" t="str">
            <v>Case Not Resolved</v>
          </cell>
          <cell r="AN16952">
            <v>0</v>
          </cell>
        </row>
        <row r="16953">
          <cell r="T16953" t="str">
            <v>liuwenyu</v>
          </cell>
          <cell r="AK16953" t="str">
            <v>Case Not Resolved</v>
          </cell>
          <cell r="AN16953">
            <v>0</v>
          </cell>
        </row>
        <row r="16954">
          <cell r="AK16954" t="str">
            <v>Case Not Resolved</v>
          </cell>
          <cell r="AN16954">
            <v>1</v>
          </cell>
        </row>
        <row r="16955">
          <cell r="T16955" t="str">
            <v>myilun</v>
          </cell>
          <cell r="AK16955" t="str">
            <v>Not Available</v>
          </cell>
          <cell r="AN16955">
            <v>0</v>
          </cell>
        </row>
        <row r="16956">
          <cell r="T16956" t="str">
            <v>yumengya</v>
          </cell>
          <cell r="AK16956" t="str">
            <v>Other VAT Question</v>
          </cell>
          <cell r="AN16956">
            <v>0</v>
          </cell>
        </row>
        <row r="16957">
          <cell r="T16957" t="str">
            <v>corkeryr</v>
          </cell>
          <cell r="AK16957" t="str">
            <v>2019 UVN Proof Provided</v>
          </cell>
          <cell r="AN16957">
            <v>0</v>
          </cell>
        </row>
        <row r="16958">
          <cell r="T16958" t="str">
            <v>mukimovt</v>
          </cell>
          <cell r="AK16958" t="str">
            <v>Other VAT Question</v>
          </cell>
          <cell r="AN16958">
            <v>0</v>
          </cell>
        </row>
        <row r="16959">
          <cell r="T16959" t="str">
            <v>johnwals</v>
          </cell>
          <cell r="AK16959" t="str">
            <v>Case Not Resolved</v>
          </cell>
          <cell r="AN16959">
            <v>0</v>
          </cell>
        </row>
        <row r="16960">
          <cell r="T16960" t="str">
            <v>soriniss</v>
          </cell>
          <cell r="AK16960" t="str">
            <v>Other - No Applicable Reason Code</v>
          </cell>
          <cell r="AN16960">
            <v>0</v>
          </cell>
        </row>
        <row r="16961">
          <cell r="T16961" t="str">
            <v>ninagian</v>
          </cell>
          <cell r="AK16961" t="str">
            <v>Other VAT Question</v>
          </cell>
          <cell r="AN16961">
            <v>0</v>
          </cell>
        </row>
        <row r="16962">
          <cell r="T16962" t="str">
            <v>johnwals</v>
          </cell>
          <cell r="AK16962" t="str">
            <v>Case Not Resolved</v>
          </cell>
          <cell r="AN16962">
            <v>0</v>
          </cell>
        </row>
        <row r="16963">
          <cell r="T16963" t="str">
            <v>johnwals</v>
          </cell>
          <cell r="AK16963" t="str">
            <v>Case Not Resolved</v>
          </cell>
          <cell r="AN16963">
            <v>0</v>
          </cell>
        </row>
        <row r="16964">
          <cell r="T16964" t="str">
            <v>yuntang</v>
          </cell>
          <cell r="AK16964" t="str">
            <v>Case Not Resolved</v>
          </cell>
          <cell r="AN16964">
            <v>0</v>
          </cell>
        </row>
        <row r="16965">
          <cell r="T16965" t="str">
            <v>hashen</v>
          </cell>
          <cell r="AK16965" t="str">
            <v>Case Not Resolved</v>
          </cell>
          <cell r="AN16965">
            <v>0</v>
          </cell>
        </row>
        <row r="16966">
          <cell r="T16966" t="str">
            <v>yuxiam</v>
          </cell>
          <cell r="AK16966" t="str">
            <v>Case Not Resolved</v>
          </cell>
          <cell r="AN16966">
            <v>0</v>
          </cell>
        </row>
        <row r="16967">
          <cell r="T16967" t="str">
            <v>yuxiam</v>
          </cell>
          <cell r="AK16967" t="str">
            <v>Case Not Resolved</v>
          </cell>
          <cell r="AN16967">
            <v>0</v>
          </cell>
        </row>
        <row r="16968">
          <cell r="T16968" t="str">
            <v>yuxiam</v>
          </cell>
          <cell r="AK16968" t="str">
            <v>Case Not Resolved</v>
          </cell>
          <cell r="AN16968">
            <v>0</v>
          </cell>
        </row>
        <row r="16969">
          <cell r="T16969" t="str">
            <v>hashen</v>
          </cell>
          <cell r="AK16969" t="str">
            <v>Case Not Resolved</v>
          </cell>
          <cell r="AN16969">
            <v>0</v>
          </cell>
        </row>
        <row r="16970">
          <cell r="T16970" t="str">
            <v>yuxiam</v>
          </cell>
          <cell r="AK16970" t="str">
            <v>Case Not Resolved</v>
          </cell>
          <cell r="AN16970">
            <v>0</v>
          </cell>
        </row>
        <row r="16971">
          <cell r="AK16971" t="str">
            <v>Case Not Resolved</v>
          </cell>
          <cell r="AN16971">
            <v>0</v>
          </cell>
        </row>
        <row r="16972">
          <cell r="T16972" t="str">
            <v>zhaoyua</v>
          </cell>
          <cell r="AK16972" t="str">
            <v>Not Available</v>
          </cell>
          <cell r="AN16972">
            <v>0</v>
          </cell>
        </row>
        <row r="16973">
          <cell r="T16973" t="str">
            <v>ninagian</v>
          </cell>
          <cell r="AK16973" t="str">
            <v>VAT Uploaded</v>
          </cell>
          <cell r="AN16973">
            <v>0</v>
          </cell>
        </row>
        <row r="16974">
          <cell r="T16974" t="str">
            <v>choyi</v>
          </cell>
          <cell r="AK16974" t="str">
            <v>Not Available</v>
          </cell>
          <cell r="AN16974">
            <v>0</v>
          </cell>
        </row>
        <row r="16975">
          <cell r="T16975" t="str">
            <v>johnwals</v>
          </cell>
          <cell r="AK16975" t="str">
            <v>VAT Uploaded</v>
          </cell>
          <cell r="AN16975">
            <v>0</v>
          </cell>
        </row>
        <row r="16976">
          <cell r="AK16976" t="str">
            <v>Case Not Resolved</v>
          </cell>
          <cell r="AN16976">
            <v>1</v>
          </cell>
        </row>
        <row r="16977">
          <cell r="T16977" t="str">
            <v>wingkwal</v>
          </cell>
          <cell r="AK16977" t="str">
            <v>Not Available</v>
          </cell>
          <cell r="AN16977">
            <v>0</v>
          </cell>
        </row>
        <row r="16978">
          <cell r="T16978" t="str">
            <v>johnwals</v>
          </cell>
          <cell r="AK16978" t="str">
            <v>VAT Uploaded</v>
          </cell>
          <cell r="AN16978">
            <v>0</v>
          </cell>
        </row>
        <row r="16979">
          <cell r="T16979" t="str">
            <v>hashen</v>
          </cell>
          <cell r="AK16979" t="str">
            <v>Case Not Resolved</v>
          </cell>
          <cell r="AN16979">
            <v>0</v>
          </cell>
        </row>
        <row r="16980">
          <cell r="T16980" t="str">
            <v>zhizha</v>
          </cell>
          <cell r="AK16980" t="str">
            <v>Case Not Resolved</v>
          </cell>
          <cell r="AN16980">
            <v>0</v>
          </cell>
        </row>
        <row r="16981">
          <cell r="T16981" t="str">
            <v>yitingc</v>
          </cell>
          <cell r="AK16981" t="str">
            <v>Case Not Resolved</v>
          </cell>
          <cell r="AN16981">
            <v>0</v>
          </cell>
        </row>
        <row r="16982">
          <cell r="T16982" t="str">
            <v>yitingc</v>
          </cell>
          <cell r="AK16982" t="str">
            <v>Case Not Resolved</v>
          </cell>
          <cell r="AN16982">
            <v>0</v>
          </cell>
        </row>
        <row r="16983">
          <cell r="AK16983" t="str">
            <v>2019 UVN No Proof or Rejected</v>
          </cell>
          <cell r="AN16983">
            <v>1</v>
          </cell>
        </row>
        <row r="16984">
          <cell r="T16984" t="str">
            <v>wngmlu</v>
          </cell>
          <cell r="AK16984" t="str">
            <v>Not Available</v>
          </cell>
          <cell r="AN16984">
            <v>0</v>
          </cell>
        </row>
        <row r="16985">
          <cell r="T16985" t="str">
            <v>myilun</v>
          </cell>
          <cell r="AK16985" t="str">
            <v>Not Available</v>
          </cell>
          <cell r="AN16985">
            <v>0</v>
          </cell>
        </row>
        <row r="16986">
          <cell r="T16986" t="str">
            <v>chiahsl</v>
          </cell>
          <cell r="AK16986" t="str">
            <v>2019 UVN Proof Provided</v>
          </cell>
          <cell r="AN16986">
            <v>0</v>
          </cell>
        </row>
        <row r="16987">
          <cell r="T16987" t="str">
            <v>corkeryr</v>
          </cell>
          <cell r="AK16987" t="str">
            <v>2019 UVN Proof Provided</v>
          </cell>
          <cell r="AN16987">
            <v>0</v>
          </cell>
        </row>
        <row r="16988">
          <cell r="AK16988" t="str">
            <v>Case Not Resolved</v>
          </cell>
          <cell r="AN16988">
            <v>1</v>
          </cell>
        </row>
        <row r="16989">
          <cell r="AK16989" t="str">
            <v>Case Not Resolved</v>
          </cell>
          <cell r="AN16989">
            <v>0</v>
          </cell>
        </row>
        <row r="16990">
          <cell r="T16990" t="str">
            <v>johnwals</v>
          </cell>
          <cell r="AK16990" t="str">
            <v>Case Not Resolved</v>
          </cell>
          <cell r="AN16990">
            <v>0</v>
          </cell>
        </row>
        <row r="16991">
          <cell r="T16991" t="str">
            <v>johnwals</v>
          </cell>
          <cell r="AK16991" t="str">
            <v>Case Not Resolved</v>
          </cell>
          <cell r="AN16991">
            <v>0</v>
          </cell>
        </row>
        <row r="16992">
          <cell r="T16992" t="str">
            <v>johnwals</v>
          </cell>
          <cell r="AK16992" t="str">
            <v>Case Not Resolved</v>
          </cell>
          <cell r="AN16992">
            <v>0</v>
          </cell>
        </row>
        <row r="16993">
          <cell r="T16993" t="str">
            <v>johnwals</v>
          </cell>
          <cell r="AK16993" t="str">
            <v>Case Not Resolved</v>
          </cell>
          <cell r="AN16993">
            <v>0</v>
          </cell>
        </row>
        <row r="16994">
          <cell r="AK16994" t="str">
            <v>Case Not Resolved</v>
          </cell>
          <cell r="AN16994">
            <v>0</v>
          </cell>
        </row>
        <row r="16995">
          <cell r="T16995" t="str">
            <v>johnwals</v>
          </cell>
          <cell r="AK16995" t="str">
            <v>Case Not Resolved</v>
          </cell>
          <cell r="AN16995">
            <v>0</v>
          </cell>
        </row>
        <row r="16996">
          <cell r="T16996" t="str">
            <v>wingkwal</v>
          </cell>
          <cell r="AK16996" t="str">
            <v>Case Not Resolved</v>
          </cell>
          <cell r="AN16996">
            <v>0</v>
          </cell>
        </row>
        <row r="16997">
          <cell r="T16997" t="str">
            <v>lisiqun</v>
          </cell>
          <cell r="AK16997" t="str">
            <v>Case Not Resolved</v>
          </cell>
          <cell r="AN16997">
            <v>0</v>
          </cell>
        </row>
        <row r="16998">
          <cell r="T16998" t="str">
            <v>liuwenyu</v>
          </cell>
          <cell r="AK16998" t="str">
            <v>Case Not Resolved</v>
          </cell>
          <cell r="AN16998">
            <v>0</v>
          </cell>
        </row>
        <row r="16999">
          <cell r="T16999" t="str">
            <v>hashen</v>
          </cell>
          <cell r="AK16999" t="str">
            <v>Case Not Resolved</v>
          </cell>
          <cell r="AN16999">
            <v>0</v>
          </cell>
        </row>
        <row r="17000">
          <cell r="T17000" t="str">
            <v>yuxiam</v>
          </cell>
          <cell r="AK17000" t="str">
            <v>Case Not Resolved</v>
          </cell>
          <cell r="AN17000">
            <v>0</v>
          </cell>
        </row>
        <row r="17001">
          <cell r="AK17001" t="str">
            <v>Case Not Resolved</v>
          </cell>
          <cell r="AN17001">
            <v>1</v>
          </cell>
        </row>
        <row r="17002">
          <cell r="T17002" t="str">
            <v>wentingm</v>
          </cell>
          <cell r="AK17002" t="str">
            <v>2019 UVN Proof Provided</v>
          </cell>
          <cell r="AN17002">
            <v>0</v>
          </cell>
        </row>
        <row r="17003">
          <cell r="AK17003" t="str">
            <v>Case Not Resolved</v>
          </cell>
          <cell r="AN17003">
            <v>0</v>
          </cell>
        </row>
        <row r="17004">
          <cell r="T17004" t="str">
            <v>myilun</v>
          </cell>
          <cell r="AK17004" t="str">
            <v>Not Available</v>
          </cell>
          <cell r="AN17004">
            <v>0</v>
          </cell>
        </row>
        <row r="17005">
          <cell r="T17005" t="str">
            <v>choyi</v>
          </cell>
          <cell r="AK17005" t="str">
            <v>Not Available</v>
          </cell>
          <cell r="AN17005">
            <v>0</v>
          </cell>
        </row>
        <row r="17006">
          <cell r="T17006" t="str">
            <v>mukimovt</v>
          </cell>
          <cell r="AK17006" t="str">
            <v>2019 UVN Proof Provided</v>
          </cell>
          <cell r="AN17006">
            <v>0</v>
          </cell>
        </row>
        <row r="17007">
          <cell r="T17007" t="str">
            <v>matyldk</v>
          </cell>
          <cell r="AK17007" t="str">
            <v>Taxes</v>
          </cell>
          <cell r="AN17007">
            <v>1</v>
          </cell>
        </row>
        <row r="17008">
          <cell r="T17008" t="str">
            <v>johnwals</v>
          </cell>
          <cell r="AK17008" t="str">
            <v>Case Not Resolved</v>
          </cell>
          <cell r="AN17008">
            <v>0</v>
          </cell>
        </row>
        <row r="17009">
          <cell r="T17009" t="str">
            <v>johnwals</v>
          </cell>
          <cell r="AK17009" t="str">
            <v>Case Not Resolved</v>
          </cell>
          <cell r="AN17009">
            <v>0</v>
          </cell>
        </row>
        <row r="17010">
          <cell r="T17010" t="str">
            <v>hashen</v>
          </cell>
          <cell r="AK17010" t="str">
            <v>Case Not Resolved</v>
          </cell>
          <cell r="AN17010">
            <v>0</v>
          </cell>
        </row>
        <row r="17011">
          <cell r="T17011" t="str">
            <v>johnwals</v>
          </cell>
          <cell r="AK17011" t="str">
            <v>Case Not Resolved</v>
          </cell>
          <cell r="AN17011">
            <v>0</v>
          </cell>
        </row>
        <row r="17012">
          <cell r="T17012" t="str">
            <v>corkeryr</v>
          </cell>
          <cell r="AK17012" t="str">
            <v>2019 UVN No Proof or Rejected</v>
          </cell>
          <cell r="AN17012">
            <v>1</v>
          </cell>
        </row>
        <row r="17013">
          <cell r="T17013" t="str">
            <v>johnwals</v>
          </cell>
          <cell r="AK17013" t="str">
            <v>Case Not Resolved</v>
          </cell>
          <cell r="AN17013">
            <v>0</v>
          </cell>
        </row>
        <row r="17014">
          <cell r="T17014" t="str">
            <v>matyldk</v>
          </cell>
          <cell r="AK17014" t="str">
            <v>Not Available</v>
          </cell>
          <cell r="AN17014">
            <v>0</v>
          </cell>
        </row>
        <row r="17015">
          <cell r="T17015" t="str">
            <v>mukimovt</v>
          </cell>
          <cell r="AK17015" t="str">
            <v>Waiting for proof</v>
          </cell>
          <cell r="AN17015">
            <v>0</v>
          </cell>
        </row>
        <row r="17016">
          <cell r="T17016" t="str">
            <v>hashen</v>
          </cell>
          <cell r="AK17016" t="str">
            <v>Waiting for proof</v>
          </cell>
          <cell r="AN17016">
            <v>0</v>
          </cell>
        </row>
        <row r="17017">
          <cell r="T17017" t="str">
            <v>lujang</v>
          </cell>
          <cell r="AK17017" t="str">
            <v>Case Not Resolved</v>
          </cell>
          <cell r="AN17017">
            <v>0</v>
          </cell>
        </row>
        <row r="17018">
          <cell r="T17018" t="str">
            <v>lujang</v>
          </cell>
          <cell r="AK17018" t="str">
            <v>Case Not Resolved</v>
          </cell>
          <cell r="AN17018">
            <v>0</v>
          </cell>
        </row>
        <row r="17019">
          <cell r="T17019" t="str">
            <v>mukimovt</v>
          </cell>
          <cell r="AK17019" t="str">
            <v>Waiting for proof</v>
          </cell>
          <cell r="AN17019">
            <v>0</v>
          </cell>
        </row>
        <row r="17020">
          <cell r="T17020" t="str">
            <v>yumengya</v>
          </cell>
          <cell r="AK17020" t="str">
            <v>Not Available</v>
          </cell>
          <cell r="AN17020">
            <v>0</v>
          </cell>
        </row>
        <row r="17021">
          <cell r="T17021" t="str">
            <v>mbbravo</v>
          </cell>
          <cell r="AK17021" t="str">
            <v>2019 UVN No Proof or Rejected</v>
          </cell>
          <cell r="AN17021">
            <v>0</v>
          </cell>
        </row>
        <row r="17022">
          <cell r="T17022" t="str">
            <v>johnwals</v>
          </cell>
          <cell r="AK17022" t="str">
            <v>VAT Uploaded</v>
          </cell>
          <cell r="AN17022">
            <v>0</v>
          </cell>
        </row>
        <row r="17023">
          <cell r="T17023" t="str">
            <v>johnwals</v>
          </cell>
          <cell r="AK17023" t="str">
            <v>2019 UVN No Proof or Rejected</v>
          </cell>
          <cell r="AN17023">
            <v>0</v>
          </cell>
        </row>
        <row r="17024">
          <cell r="T17024" t="str">
            <v>johnwals</v>
          </cell>
          <cell r="AK17024" t="str">
            <v>Case Not Resolved</v>
          </cell>
          <cell r="AN17024">
            <v>0</v>
          </cell>
        </row>
        <row r="17025">
          <cell r="T17025" t="str">
            <v>johnwals</v>
          </cell>
          <cell r="AK17025" t="str">
            <v>Case Not Resolved</v>
          </cell>
          <cell r="AN17025">
            <v>0</v>
          </cell>
        </row>
        <row r="17026">
          <cell r="T17026" t="str">
            <v>rabiv</v>
          </cell>
          <cell r="AK17026" t="str">
            <v>Giving up account</v>
          </cell>
          <cell r="AN17026">
            <v>0</v>
          </cell>
        </row>
        <row r="17027">
          <cell r="T17027" t="str">
            <v>mbbravo</v>
          </cell>
          <cell r="AK17027" t="str">
            <v>Case Not Resolved</v>
          </cell>
          <cell r="AN17027">
            <v>0</v>
          </cell>
        </row>
        <row r="17028">
          <cell r="T17028" t="str">
            <v>mbbravo</v>
          </cell>
          <cell r="AK17028" t="str">
            <v>2019 UVN No Proof or Rejected</v>
          </cell>
          <cell r="AN17028">
            <v>0</v>
          </cell>
        </row>
        <row r="17029">
          <cell r="T17029" t="str">
            <v>johnwals</v>
          </cell>
          <cell r="AK17029" t="str">
            <v>Case Not Resolved</v>
          </cell>
          <cell r="AN17029">
            <v>0</v>
          </cell>
        </row>
        <row r="17030">
          <cell r="T17030" t="str">
            <v>wazhao</v>
          </cell>
          <cell r="AK17030" t="str">
            <v>Case Not Resolved</v>
          </cell>
          <cell r="AN17030">
            <v>0</v>
          </cell>
        </row>
        <row r="17031">
          <cell r="T17031" t="str">
            <v>wingkwal</v>
          </cell>
          <cell r="AK17031" t="str">
            <v>Case Not Resolved</v>
          </cell>
          <cell r="AN17031">
            <v>0</v>
          </cell>
        </row>
        <row r="17032">
          <cell r="T17032" t="str">
            <v>hashen</v>
          </cell>
          <cell r="AK17032" t="str">
            <v>Case Not Resolved</v>
          </cell>
          <cell r="AN17032">
            <v>0</v>
          </cell>
        </row>
        <row r="17033">
          <cell r="T17033" t="str">
            <v>yuxiam</v>
          </cell>
          <cell r="AK17033" t="str">
            <v>Case Not Resolved</v>
          </cell>
          <cell r="AN17033">
            <v>0</v>
          </cell>
        </row>
        <row r="17034">
          <cell r="T17034" t="str">
            <v>yuxiam</v>
          </cell>
          <cell r="AK17034" t="str">
            <v>Case Not Resolved</v>
          </cell>
          <cell r="AN17034">
            <v>0</v>
          </cell>
        </row>
        <row r="17035">
          <cell r="T17035" t="str">
            <v>lnjn</v>
          </cell>
          <cell r="AK17035" t="str">
            <v>Case Not Resolved</v>
          </cell>
          <cell r="AN17035">
            <v>0</v>
          </cell>
        </row>
        <row r="17036">
          <cell r="T17036" t="str">
            <v>yuxiam</v>
          </cell>
          <cell r="AK17036" t="str">
            <v>Case Not Resolved</v>
          </cell>
          <cell r="AN17036">
            <v>0</v>
          </cell>
        </row>
        <row r="17037">
          <cell r="T17037" t="str">
            <v>yuxiam</v>
          </cell>
          <cell r="AK17037" t="str">
            <v>Case Not Resolved</v>
          </cell>
          <cell r="AN17037">
            <v>0</v>
          </cell>
        </row>
        <row r="17038">
          <cell r="T17038" t="str">
            <v>yuqhuang</v>
          </cell>
          <cell r="AK17038" t="str">
            <v>Case Not Resolved</v>
          </cell>
          <cell r="AN17038">
            <v>0</v>
          </cell>
        </row>
        <row r="17039">
          <cell r="T17039" t="str">
            <v>wanjiali</v>
          </cell>
          <cell r="AK17039" t="str">
            <v>Not Available</v>
          </cell>
          <cell r="AN17039">
            <v>0</v>
          </cell>
        </row>
        <row r="17040">
          <cell r="T17040" t="str">
            <v>xinru</v>
          </cell>
          <cell r="AK17040" t="str">
            <v>Not Available</v>
          </cell>
          <cell r="AN17040">
            <v>0</v>
          </cell>
        </row>
        <row r="17041">
          <cell r="T17041" t="str">
            <v>johnwals</v>
          </cell>
          <cell r="AK17041" t="str">
            <v>Case Not Resolved</v>
          </cell>
          <cell r="AN17041">
            <v>0</v>
          </cell>
        </row>
        <row r="17042">
          <cell r="T17042" t="str">
            <v>johnwals</v>
          </cell>
          <cell r="AK17042" t="str">
            <v>Case Not Resolved</v>
          </cell>
          <cell r="AN17042">
            <v>0</v>
          </cell>
        </row>
        <row r="17043">
          <cell r="T17043" t="str">
            <v>johnwals</v>
          </cell>
          <cell r="AK17043" t="str">
            <v>Case Not Resolved</v>
          </cell>
          <cell r="AN17043">
            <v>0</v>
          </cell>
        </row>
        <row r="17044">
          <cell r="T17044" t="str">
            <v>johnwals</v>
          </cell>
          <cell r="AK17044" t="str">
            <v>Giving up account</v>
          </cell>
          <cell r="AN17044">
            <v>0</v>
          </cell>
        </row>
        <row r="17045">
          <cell r="T17045" t="str">
            <v>ninagian</v>
          </cell>
          <cell r="AK17045" t="str">
            <v>Other VAT Question</v>
          </cell>
          <cell r="AN17045">
            <v>0</v>
          </cell>
        </row>
        <row r="17046">
          <cell r="T17046" t="str">
            <v>johnwals</v>
          </cell>
          <cell r="AK17046" t="str">
            <v>Case Not Resolved</v>
          </cell>
          <cell r="AN17046">
            <v>0</v>
          </cell>
        </row>
        <row r="17047">
          <cell r="T17047" t="str">
            <v>johnwals</v>
          </cell>
          <cell r="AK17047" t="str">
            <v>Case Not Resolved</v>
          </cell>
          <cell r="AN17047">
            <v>0</v>
          </cell>
        </row>
        <row r="17048">
          <cell r="T17048" t="str">
            <v>yuntang</v>
          </cell>
          <cell r="AK17048" t="str">
            <v>Case Not Resolved</v>
          </cell>
          <cell r="AN17048">
            <v>0</v>
          </cell>
        </row>
        <row r="17049">
          <cell r="T17049" t="str">
            <v>wingkwal</v>
          </cell>
          <cell r="AK17049" t="str">
            <v>Case Not Resolved</v>
          </cell>
          <cell r="AN17049">
            <v>0</v>
          </cell>
        </row>
        <row r="17050">
          <cell r="T17050" t="str">
            <v>matyldk</v>
          </cell>
          <cell r="AK17050" t="str">
            <v>Not Available</v>
          </cell>
          <cell r="AN17050">
            <v>0</v>
          </cell>
        </row>
        <row r="17051">
          <cell r="T17051" t="str">
            <v>jieyaoge</v>
          </cell>
          <cell r="AK17051" t="str">
            <v>Case Not Resolved</v>
          </cell>
          <cell r="AN17051">
            <v>0</v>
          </cell>
        </row>
        <row r="17052">
          <cell r="T17052" t="str">
            <v>yuxiam</v>
          </cell>
          <cell r="AK17052" t="str">
            <v>Case Not Resolved</v>
          </cell>
          <cell r="AN17052">
            <v>0</v>
          </cell>
        </row>
        <row r="17053">
          <cell r="T17053" t="str">
            <v>ddanma</v>
          </cell>
          <cell r="AK17053" t="str">
            <v>Case Not Resolved</v>
          </cell>
          <cell r="AN17053">
            <v>0</v>
          </cell>
        </row>
        <row r="17054">
          <cell r="T17054" t="str">
            <v>hashen</v>
          </cell>
          <cell r="AK17054" t="str">
            <v>Case Not Resolved</v>
          </cell>
          <cell r="AN17054">
            <v>0</v>
          </cell>
        </row>
        <row r="17055">
          <cell r="T17055" t="str">
            <v>zhaoyua</v>
          </cell>
          <cell r="AK17055" t="str">
            <v>Not Available</v>
          </cell>
          <cell r="AN17055">
            <v>0</v>
          </cell>
        </row>
        <row r="17056">
          <cell r="AK17056" t="str">
            <v>Case Not Resolved</v>
          </cell>
          <cell r="AN17056">
            <v>1</v>
          </cell>
        </row>
        <row r="17057">
          <cell r="T17057" t="str">
            <v>luyingao</v>
          </cell>
          <cell r="AK17057" t="str">
            <v>Not Available</v>
          </cell>
          <cell r="AN17057">
            <v>0</v>
          </cell>
        </row>
        <row r="17058">
          <cell r="T17058" t="str">
            <v>choyi</v>
          </cell>
          <cell r="AK17058" t="str">
            <v>Not Available</v>
          </cell>
          <cell r="AN17058">
            <v>0</v>
          </cell>
        </row>
        <row r="17059">
          <cell r="AK17059" t="str">
            <v>Case Not Resolved</v>
          </cell>
          <cell r="AN17059">
            <v>0</v>
          </cell>
        </row>
        <row r="17060">
          <cell r="T17060" t="str">
            <v>choyi</v>
          </cell>
          <cell r="AK17060" t="str">
            <v>Not Available</v>
          </cell>
          <cell r="AN17060">
            <v>0</v>
          </cell>
        </row>
        <row r="17061">
          <cell r="AK17061" t="str">
            <v>2019 UVN Proof Provided</v>
          </cell>
          <cell r="AN17061">
            <v>0</v>
          </cell>
        </row>
        <row r="17062">
          <cell r="T17062" t="str">
            <v>myilun</v>
          </cell>
          <cell r="AK17062" t="str">
            <v>Not Available</v>
          </cell>
          <cell r="AN17062">
            <v>0</v>
          </cell>
        </row>
        <row r="17063">
          <cell r="AK17063" t="str">
            <v>2019 UVN No Proof or Rejected</v>
          </cell>
          <cell r="AN17063">
            <v>2</v>
          </cell>
        </row>
        <row r="17064">
          <cell r="T17064" t="str">
            <v>hashen</v>
          </cell>
          <cell r="AK17064" t="str">
            <v>Case Not Resolved</v>
          </cell>
          <cell r="AN17064">
            <v>0</v>
          </cell>
        </row>
        <row r="17065">
          <cell r="T17065" t="str">
            <v>mukimovt</v>
          </cell>
          <cell r="AK17065" t="str">
            <v>2019 UVN Proof Provided</v>
          </cell>
          <cell r="AN17065">
            <v>0</v>
          </cell>
        </row>
        <row r="17066">
          <cell r="T17066" t="str">
            <v>mukimovt</v>
          </cell>
          <cell r="AK17066" t="str">
            <v>Other VAT Question</v>
          </cell>
          <cell r="AN17066">
            <v>0</v>
          </cell>
        </row>
        <row r="17067">
          <cell r="T17067" t="str">
            <v>johnwals</v>
          </cell>
          <cell r="AK17067" t="str">
            <v>Case Not Resolved</v>
          </cell>
          <cell r="AN17067">
            <v>0</v>
          </cell>
        </row>
        <row r="17068">
          <cell r="T17068" t="str">
            <v>johnwals</v>
          </cell>
          <cell r="AK17068" t="str">
            <v>Case Not Resolved</v>
          </cell>
          <cell r="AN17068">
            <v>0</v>
          </cell>
        </row>
        <row r="17069">
          <cell r="T17069" t="str">
            <v>johnwals</v>
          </cell>
          <cell r="AK17069" t="str">
            <v>2019 UVN No Proof or Rejected</v>
          </cell>
          <cell r="AN17069">
            <v>0</v>
          </cell>
        </row>
        <row r="17070">
          <cell r="T17070" t="str">
            <v>mukimovt</v>
          </cell>
          <cell r="AK17070" t="str">
            <v>Other VAT Question</v>
          </cell>
          <cell r="AN17070">
            <v>0</v>
          </cell>
        </row>
        <row r="17071">
          <cell r="T17071" t="str">
            <v>mbbravo</v>
          </cell>
          <cell r="AK17071" t="str">
            <v>2019 UVN No Proof or Rejected</v>
          </cell>
          <cell r="AN17071">
            <v>0</v>
          </cell>
        </row>
        <row r="17072">
          <cell r="T17072" t="str">
            <v>mukimovt</v>
          </cell>
          <cell r="AK17072" t="str">
            <v>Waiting for proof</v>
          </cell>
          <cell r="AN17072">
            <v>0</v>
          </cell>
        </row>
        <row r="17073">
          <cell r="T17073" t="str">
            <v>wazhao</v>
          </cell>
          <cell r="AK17073" t="str">
            <v>Case Not Resolved</v>
          </cell>
          <cell r="AN17073">
            <v>0</v>
          </cell>
        </row>
        <row r="17074">
          <cell r="T17074" t="str">
            <v>yitingc</v>
          </cell>
          <cell r="AK17074" t="str">
            <v>Case Not Resolved</v>
          </cell>
          <cell r="AN17074">
            <v>0</v>
          </cell>
        </row>
        <row r="17075">
          <cell r="T17075" t="str">
            <v>luyingao</v>
          </cell>
          <cell r="AK17075" t="str">
            <v>Case Not Resolved</v>
          </cell>
          <cell r="AN17075">
            <v>0</v>
          </cell>
        </row>
        <row r="17076">
          <cell r="T17076" t="str">
            <v>wanjiali</v>
          </cell>
          <cell r="AK17076" t="str">
            <v>Not Available</v>
          </cell>
          <cell r="AN17076">
            <v>0</v>
          </cell>
        </row>
        <row r="17077">
          <cell r="T17077" t="str">
            <v>lujang</v>
          </cell>
          <cell r="AK17077" t="str">
            <v>Not Available</v>
          </cell>
          <cell r="AN17077">
            <v>0</v>
          </cell>
        </row>
        <row r="17078">
          <cell r="T17078" t="str">
            <v>chiahsl</v>
          </cell>
          <cell r="AK17078" t="str">
            <v>Not Available</v>
          </cell>
          <cell r="AN17078">
            <v>0</v>
          </cell>
        </row>
        <row r="17079">
          <cell r="T17079" t="str">
            <v>ninagian</v>
          </cell>
          <cell r="AK17079" t="str">
            <v>2019 UVN Proof Provided</v>
          </cell>
          <cell r="AN17079">
            <v>0</v>
          </cell>
        </row>
        <row r="17080">
          <cell r="T17080" t="str">
            <v>choyi</v>
          </cell>
          <cell r="AK17080" t="str">
            <v>2019 UVN No Proof or Rejected</v>
          </cell>
          <cell r="AN17080">
            <v>0</v>
          </cell>
        </row>
        <row r="17081">
          <cell r="T17081" t="str">
            <v>mbbravo</v>
          </cell>
          <cell r="AK17081" t="str">
            <v>VAT Uploaded</v>
          </cell>
          <cell r="AN17081">
            <v>0</v>
          </cell>
        </row>
        <row r="17082">
          <cell r="T17082" t="str">
            <v>johnwals</v>
          </cell>
          <cell r="AK17082" t="str">
            <v>VAT Uploaded</v>
          </cell>
          <cell r="AN17082">
            <v>0</v>
          </cell>
        </row>
        <row r="17083">
          <cell r="T17083" t="str">
            <v>johnwals</v>
          </cell>
          <cell r="AK17083" t="str">
            <v>VAT Uploaded</v>
          </cell>
          <cell r="AN17083">
            <v>0</v>
          </cell>
        </row>
        <row r="17084">
          <cell r="T17084" t="str">
            <v>johnwals</v>
          </cell>
          <cell r="AK17084" t="str">
            <v>Case Not Resolved</v>
          </cell>
          <cell r="AN17084">
            <v>0</v>
          </cell>
        </row>
        <row r="17085">
          <cell r="T17085" t="str">
            <v>johnwals</v>
          </cell>
          <cell r="AK17085" t="str">
            <v>2019 UVN No Proof or Rejected</v>
          </cell>
          <cell r="AN17085">
            <v>0</v>
          </cell>
        </row>
        <row r="17086">
          <cell r="T17086" t="str">
            <v>johnwals</v>
          </cell>
          <cell r="AK17086" t="str">
            <v>Case Not Resolved</v>
          </cell>
          <cell r="AN17086">
            <v>0</v>
          </cell>
        </row>
        <row r="17087">
          <cell r="T17087" t="str">
            <v>johnwals</v>
          </cell>
          <cell r="AK17087" t="str">
            <v>Case Not Resolved</v>
          </cell>
          <cell r="AN17087">
            <v>0</v>
          </cell>
        </row>
        <row r="17088">
          <cell r="T17088" t="str">
            <v>soriniss</v>
          </cell>
          <cell r="AK17088" t="str">
            <v>Other - No Applicable Reason Code</v>
          </cell>
          <cell r="AN17088">
            <v>0</v>
          </cell>
        </row>
        <row r="17089">
          <cell r="T17089" t="str">
            <v>mbbravo</v>
          </cell>
          <cell r="AK17089" t="str">
            <v>2019 UVN No Proof or Rejected</v>
          </cell>
          <cell r="AN17089">
            <v>0</v>
          </cell>
        </row>
        <row r="17090">
          <cell r="T17090" t="str">
            <v>ddanma</v>
          </cell>
          <cell r="AK17090" t="str">
            <v>Case Not Resolved</v>
          </cell>
          <cell r="AN17090">
            <v>0</v>
          </cell>
        </row>
        <row r="17091">
          <cell r="T17091" t="str">
            <v>rabiv</v>
          </cell>
          <cell r="AK17091" t="str">
            <v>Other - No Applicable Reason Code</v>
          </cell>
          <cell r="AN17091">
            <v>0</v>
          </cell>
        </row>
        <row r="17092">
          <cell r="T17092" t="str">
            <v>chiahsl</v>
          </cell>
          <cell r="AK17092" t="str">
            <v>Case Not Resolved</v>
          </cell>
          <cell r="AN17092">
            <v>0</v>
          </cell>
        </row>
        <row r="17093">
          <cell r="T17093" t="str">
            <v>zhaoyw</v>
          </cell>
          <cell r="AK17093" t="str">
            <v>Case Not Resolved</v>
          </cell>
          <cell r="AN17093">
            <v>0</v>
          </cell>
        </row>
        <row r="17094">
          <cell r="T17094" t="str">
            <v>yuxiam</v>
          </cell>
          <cell r="AK17094" t="str">
            <v>Case Not Resolved</v>
          </cell>
          <cell r="AN17094">
            <v>0</v>
          </cell>
        </row>
        <row r="17095">
          <cell r="T17095" t="str">
            <v>hashen</v>
          </cell>
          <cell r="AK17095" t="str">
            <v>Case Not Resolved</v>
          </cell>
          <cell r="AN17095">
            <v>0</v>
          </cell>
        </row>
        <row r="17096">
          <cell r="T17096" t="str">
            <v>yuxiam</v>
          </cell>
          <cell r="AK17096" t="str">
            <v>Case Not Resolved</v>
          </cell>
          <cell r="AN17096">
            <v>0</v>
          </cell>
        </row>
        <row r="17097">
          <cell r="AK17097" t="str">
            <v>Case Not Resolved</v>
          </cell>
          <cell r="AN17097">
            <v>0</v>
          </cell>
        </row>
        <row r="17098">
          <cell r="AK17098" t="str">
            <v>Case Not Resolved</v>
          </cell>
          <cell r="AN17098">
            <v>0</v>
          </cell>
        </row>
        <row r="17099">
          <cell r="T17099" t="str">
            <v>wanjiali</v>
          </cell>
          <cell r="AK17099" t="str">
            <v>Not Available</v>
          </cell>
          <cell r="AN17099">
            <v>0</v>
          </cell>
        </row>
        <row r="17100">
          <cell r="T17100" t="str">
            <v>lnjn</v>
          </cell>
          <cell r="AK17100" t="str">
            <v>Not Available</v>
          </cell>
          <cell r="AN17100">
            <v>0</v>
          </cell>
        </row>
        <row r="17101">
          <cell r="T17101" t="str">
            <v>yiluh</v>
          </cell>
          <cell r="AK17101" t="str">
            <v>Not Available</v>
          </cell>
          <cell r="AN17101">
            <v>0</v>
          </cell>
        </row>
        <row r="17102">
          <cell r="T17102" t="str">
            <v>chiahsl</v>
          </cell>
          <cell r="AK17102" t="str">
            <v>Not Available</v>
          </cell>
          <cell r="AN17102">
            <v>0</v>
          </cell>
        </row>
        <row r="17103">
          <cell r="T17103" t="str">
            <v>johnwals</v>
          </cell>
          <cell r="AK17103" t="str">
            <v>Case Not Resolved</v>
          </cell>
          <cell r="AN17103">
            <v>0</v>
          </cell>
        </row>
        <row r="17104">
          <cell r="T17104" t="str">
            <v>mukimovt</v>
          </cell>
          <cell r="AK17104" t="str">
            <v>Other VAT Question</v>
          </cell>
          <cell r="AN17104">
            <v>0</v>
          </cell>
        </row>
        <row r="17105">
          <cell r="T17105" t="str">
            <v>johnwals</v>
          </cell>
          <cell r="AK17105" t="str">
            <v>Case Not Resolved</v>
          </cell>
          <cell r="AN17105">
            <v>0</v>
          </cell>
        </row>
        <row r="17106">
          <cell r="T17106" t="str">
            <v>wingkwal</v>
          </cell>
          <cell r="AK17106" t="str">
            <v>Case Not Resolved</v>
          </cell>
          <cell r="AN17106">
            <v>0</v>
          </cell>
        </row>
        <row r="17107">
          <cell r="T17107" t="str">
            <v>lujang</v>
          </cell>
          <cell r="AK17107" t="str">
            <v>Case Not Resolved</v>
          </cell>
          <cell r="AN17107">
            <v>0</v>
          </cell>
        </row>
        <row r="17108">
          <cell r="T17108" t="str">
            <v>lujang</v>
          </cell>
          <cell r="AK17108" t="str">
            <v>Case Not Resolved</v>
          </cell>
          <cell r="AN17108">
            <v>0</v>
          </cell>
        </row>
        <row r="17109">
          <cell r="AK17109" t="str">
            <v>2019 UVN Proof Provided</v>
          </cell>
          <cell r="AN17109">
            <v>0</v>
          </cell>
        </row>
        <row r="17110">
          <cell r="T17110" t="str">
            <v>jinqin</v>
          </cell>
          <cell r="AK17110" t="str">
            <v>Not Available</v>
          </cell>
          <cell r="AN17110">
            <v>0</v>
          </cell>
        </row>
        <row r="17111">
          <cell r="T17111" t="str">
            <v>yuxiam</v>
          </cell>
          <cell r="AK17111" t="str">
            <v>Not Available</v>
          </cell>
          <cell r="AN17111">
            <v>0</v>
          </cell>
        </row>
        <row r="17112">
          <cell r="T17112" t="str">
            <v>mbbravo</v>
          </cell>
          <cell r="AK17112" t="str">
            <v>VAT Uploaded</v>
          </cell>
          <cell r="AN17112">
            <v>0</v>
          </cell>
        </row>
        <row r="17113">
          <cell r="T17113" t="str">
            <v>hashen</v>
          </cell>
          <cell r="AK17113" t="str">
            <v>Case Not Resolved</v>
          </cell>
          <cell r="AN17113">
            <v>0</v>
          </cell>
        </row>
        <row r="17114">
          <cell r="T17114" t="str">
            <v>hashen</v>
          </cell>
          <cell r="AK17114" t="str">
            <v>Case Not Resolved</v>
          </cell>
          <cell r="AN17114">
            <v>0</v>
          </cell>
        </row>
        <row r="17115">
          <cell r="T17115" t="str">
            <v>hashen</v>
          </cell>
          <cell r="AK17115" t="str">
            <v>2019 UVN Proof Provided</v>
          </cell>
          <cell r="AN17115">
            <v>0</v>
          </cell>
        </row>
        <row r="17116">
          <cell r="T17116" t="str">
            <v>johnwals</v>
          </cell>
          <cell r="AK17116" t="str">
            <v>2019 UVN No Proof or Rejected</v>
          </cell>
          <cell r="AN17116">
            <v>0</v>
          </cell>
        </row>
        <row r="17117">
          <cell r="T17117" t="str">
            <v>johnwals</v>
          </cell>
          <cell r="AK17117" t="str">
            <v>Case Not Resolved</v>
          </cell>
          <cell r="AN17117">
            <v>0</v>
          </cell>
        </row>
        <row r="17118">
          <cell r="T17118" t="str">
            <v>johnwals</v>
          </cell>
          <cell r="AK17118" t="str">
            <v>2019 UVN No Proof or Rejected</v>
          </cell>
          <cell r="AN17118">
            <v>0</v>
          </cell>
        </row>
        <row r="17119">
          <cell r="T17119" t="str">
            <v>johnwals</v>
          </cell>
          <cell r="AK17119" t="str">
            <v>Case Not Resolved</v>
          </cell>
          <cell r="AN17119">
            <v>0</v>
          </cell>
        </row>
        <row r="17120">
          <cell r="T17120" t="str">
            <v>rabiv</v>
          </cell>
          <cell r="AK17120" t="str">
            <v>Waiting for proof</v>
          </cell>
          <cell r="AN17120">
            <v>0</v>
          </cell>
        </row>
        <row r="17121">
          <cell r="T17121" t="str">
            <v>mukimovt</v>
          </cell>
          <cell r="AK17121" t="str">
            <v>Giving up account</v>
          </cell>
          <cell r="AN17121">
            <v>0</v>
          </cell>
        </row>
        <row r="17122">
          <cell r="T17122" t="str">
            <v>johnwals</v>
          </cell>
          <cell r="AK17122" t="str">
            <v>Case Not Resolved</v>
          </cell>
          <cell r="AN17122">
            <v>0</v>
          </cell>
        </row>
        <row r="17123">
          <cell r="T17123" t="str">
            <v>johnwals</v>
          </cell>
          <cell r="AK17123" t="str">
            <v>Case Not Resolved</v>
          </cell>
          <cell r="AN17123">
            <v>0</v>
          </cell>
        </row>
        <row r="17124">
          <cell r="T17124" t="str">
            <v>chenhaiw</v>
          </cell>
          <cell r="AK17124" t="str">
            <v>Case Not Resolved</v>
          </cell>
          <cell r="AN17124">
            <v>0</v>
          </cell>
        </row>
        <row r="17125">
          <cell r="T17125" t="str">
            <v>wngmlu</v>
          </cell>
          <cell r="AK17125" t="str">
            <v>Case Not Resolved</v>
          </cell>
          <cell r="AN17125">
            <v>0</v>
          </cell>
        </row>
        <row r="17126">
          <cell r="T17126" t="str">
            <v>yitingc</v>
          </cell>
          <cell r="AK17126" t="str">
            <v>Case Not Resolved</v>
          </cell>
          <cell r="AN17126">
            <v>0</v>
          </cell>
        </row>
        <row r="17127">
          <cell r="T17127" t="str">
            <v>yuxiam</v>
          </cell>
          <cell r="AK17127" t="str">
            <v>Case Not Resolved</v>
          </cell>
          <cell r="AN17127">
            <v>0</v>
          </cell>
        </row>
        <row r="17128">
          <cell r="T17128" t="str">
            <v>hashen</v>
          </cell>
          <cell r="AK17128" t="str">
            <v>VAT Uploaded</v>
          </cell>
          <cell r="AN17128">
            <v>0</v>
          </cell>
        </row>
        <row r="17129">
          <cell r="T17129" t="str">
            <v>jieyaoge</v>
          </cell>
          <cell r="AK17129" t="str">
            <v>Case Not Resolved</v>
          </cell>
          <cell r="AN17129">
            <v>0</v>
          </cell>
        </row>
        <row r="17130">
          <cell r="T17130" t="str">
            <v>yuxiam</v>
          </cell>
          <cell r="AK17130" t="str">
            <v>Case Not Resolved</v>
          </cell>
          <cell r="AN17130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B14" sqref="B14"/>
    </sheetView>
  </sheetViews>
  <sheetFormatPr defaultRowHeight="14.5" x14ac:dyDescent="0.35"/>
  <sheetData>
    <row r="2" spans="1:12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3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</row>
    <row r="4" spans="1:12" x14ac:dyDescent="0.35">
      <c r="A4" s="3" t="s">
        <v>23</v>
      </c>
      <c r="B4" s="4">
        <f>COUNTIF([1]Sheet1!T:T, "mbbravo")</f>
        <v>694</v>
      </c>
      <c r="C4" s="4">
        <f>COUNTIF([1]Sheet1!T:T, "cillianc")</f>
        <v>194</v>
      </c>
      <c r="D4" s="4">
        <f>COUNTIF([1]Sheet1!T:T, "matyldk")</f>
        <v>167</v>
      </c>
      <c r="E4" s="4">
        <f>COUNTIF([1]Sheet1!T:T, "immatte")</f>
        <v>254</v>
      </c>
      <c r="F4" s="4">
        <f>COUNTIF([1]Sheet1!T:T, "rabiv")</f>
        <v>341</v>
      </c>
      <c r="G4" s="4">
        <f>COUNTIF([1]Sheet1!T:T, "brunotlb")</f>
        <v>0</v>
      </c>
      <c r="H4" s="4">
        <f>COUNTIF([1]Sheet1!T:T, "johnwals")</f>
        <v>3316</v>
      </c>
      <c r="I4" s="4">
        <f>COUNTIF([1]Sheet1!T:T, "corkeryr")</f>
        <v>419</v>
      </c>
      <c r="J4" s="4">
        <f>COUNTIF([1]Sheet1!T:T, "amzcri")</f>
        <v>135</v>
      </c>
      <c r="K4" s="4">
        <f>COUNTIF([1]Sheet1!T:T, "soriniss")</f>
        <v>195</v>
      </c>
      <c r="L4" s="4">
        <f>COUNTIF([1]Sheet1!T:T, "mukimovt")</f>
        <v>495</v>
      </c>
    </row>
    <row r="5" spans="1:12" x14ac:dyDescent="0.35">
      <c r="A5" s="3" t="s">
        <v>24</v>
      </c>
      <c r="B5" s="4">
        <f>SUMIF([1]Sheet1!$T:$T,"mbbravo",[1]Sheet1!$AN:$AN)</f>
        <v>72</v>
      </c>
      <c r="C5" s="4">
        <f>SUMIF([1]Sheet1!$T:$T,"cillianc",[1]Sheet1!$AN:$AN)</f>
        <v>302</v>
      </c>
      <c r="D5" s="4">
        <f>SUMIF([1]Sheet1!$T:$T,"matyldk",[1]Sheet1!$AN:$AN)</f>
        <v>5</v>
      </c>
      <c r="E5" s="4">
        <f>SUMIF([1]Sheet1!$T:$T,"immate",[1]Sheet1!$AN:$AN)</f>
        <v>0</v>
      </c>
      <c r="F5" s="4">
        <f>SUMIF([1]Sheet1!$T:$T,"rabiv",[1]Sheet1!$AN:$AN)</f>
        <v>0</v>
      </c>
      <c r="G5" s="4">
        <f>SUMIF([1]Sheet1!$T:$T,"brunotlb",[1]Sheet1!$AN:$AN)</f>
        <v>0</v>
      </c>
      <c r="H5" s="4">
        <f>SUMIF([1]Sheet1!$T:$T,"johnwals",[1]Sheet1!$AN:$AN)</f>
        <v>71</v>
      </c>
      <c r="I5" s="4">
        <f>SUMIF([1]Sheet1!$T:$T,"corkeryr",[1]Sheet1!$AN:$AN)</f>
        <v>20</v>
      </c>
      <c r="J5" s="4">
        <f>SUMIF([1]Sheet1!$T:$T,"amzcri",[1]Sheet1!$AN:$AN)</f>
        <v>2</v>
      </c>
      <c r="K5" s="4">
        <f>SUMIF([1]Sheet1!$T:$T,"soriniss",[1]Sheet1!$AN:$AN)</f>
        <v>43</v>
      </c>
      <c r="L5" s="4">
        <f>SUMIF([1]Sheet1!$T:$T,"mukimovt",[1]Sheet1!$AN:$AN)</f>
        <v>0</v>
      </c>
    </row>
    <row r="6" spans="1:12" x14ac:dyDescent="0.35">
      <c r="A6" s="5" t="s">
        <v>25</v>
      </c>
      <c r="B6" s="4">
        <f>B4+B5</f>
        <v>766</v>
      </c>
      <c r="C6" s="4">
        <f t="shared" ref="C6:L6" si="0">C4+C5</f>
        <v>496</v>
      </c>
      <c r="D6" s="4">
        <f t="shared" si="0"/>
        <v>172</v>
      </c>
      <c r="E6" s="4">
        <f t="shared" si="0"/>
        <v>254</v>
      </c>
      <c r="F6" s="4">
        <f t="shared" si="0"/>
        <v>341</v>
      </c>
      <c r="G6" s="4">
        <f t="shared" si="0"/>
        <v>0</v>
      </c>
      <c r="H6" s="4">
        <f t="shared" si="0"/>
        <v>3387</v>
      </c>
      <c r="I6" s="4">
        <f t="shared" si="0"/>
        <v>439</v>
      </c>
      <c r="J6" s="4">
        <f t="shared" si="0"/>
        <v>137</v>
      </c>
      <c r="K6" s="4">
        <f t="shared" si="0"/>
        <v>238</v>
      </c>
      <c r="L6" s="4">
        <f t="shared" si="0"/>
        <v>495</v>
      </c>
    </row>
    <row r="7" spans="1:12" x14ac:dyDescent="0.35">
      <c r="A7" s="6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5">
      <c r="A8" s="7" t="s">
        <v>27</v>
      </c>
      <c r="B8" s="4">
        <f>COUNTIFS([1]Sheet1!$T:$T,"mbbravo",[1]Sheet1!$AK:$AK,"VAT uploaded")</f>
        <v>267</v>
      </c>
      <c r="C8" s="4">
        <f>COUNTIFS([1]Sheet1!$T:$T,"cillianc",[1]Sheet1!$AK:$AK,"VAT uploaded")</f>
        <v>4</v>
      </c>
      <c r="D8" s="4">
        <f>COUNTIFS([1]Sheet1!$T:$T,"matyldk",[1]Sheet1!$AK:$AK,"VAT uploaded")</f>
        <v>2</v>
      </c>
      <c r="E8" s="4">
        <f>COUNTIFS([1]Sheet1!$T:$T,"immatte",[1]Sheet1!$AK:$AK,"VAT uploaded")</f>
        <v>8</v>
      </c>
      <c r="F8" s="4">
        <f>COUNTIFS([1]Sheet1!$T:$T,"rabiv",[1]Sheet1!$AK:$AK,"VAT uploaded")</f>
        <v>54</v>
      </c>
      <c r="G8" s="4">
        <f>COUNTIFS([1]Sheet1!$T:$T,"brunotlb",[1]Sheet1!$AK:$AK,"VAT uploaded")</f>
        <v>0</v>
      </c>
      <c r="H8" s="4">
        <f>COUNTIFS([1]Sheet1!$T:$T,"johnwals",[1]Sheet1!$AK:$AK,"VAT uploaded")</f>
        <v>527</v>
      </c>
      <c r="I8" s="4">
        <f>COUNTIFS([1]Sheet1!$T:$T,"corkeryr",[1]Sheet1!$AK:$AK,"VAT uploaded")</f>
        <v>86</v>
      </c>
      <c r="J8" s="4">
        <f>COUNTIFS([1]Sheet1!$T:$T,"amzcri",[1]Sheet1!$AK:$AK,"VAT uploaded")</f>
        <v>3</v>
      </c>
      <c r="K8" s="4">
        <f>COUNTIFS([1]Sheet1!$T:$T,"soriniss",[1]Sheet1!$AK:$AK,"VAT uploaded")</f>
        <v>53</v>
      </c>
      <c r="L8" s="4">
        <f>COUNTIFS([1]Sheet1!$T:$T,"mukimovt",[1]Sheet1!$AK:$AK,"VAT uploaded")</f>
        <v>25</v>
      </c>
    </row>
    <row r="9" spans="1:12" x14ac:dyDescent="0.35">
      <c r="A9" s="7" t="s">
        <v>28</v>
      </c>
      <c r="B9" s="4">
        <f>COUNTIFS([1]Sheet1!$T:$T,"mbbravo",[1]Sheet1!$AK:$AK,"Waiting for proof")</f>
        <v>11</v>
      </c>
      <c r="C9" s="4">
        <f>COUNTIFS([1]Sheet1!$T:$T,"cillianc",[1]Sheet1!$AK:$AK,"Waiting for proof")</f>
        <v>82</v>
      </c>
      <c r="D9" s="4">
        <f>COUNTIFS([1]Sheet1!$T:$T,"matyldk",[1]Sheet1!$AK:$AK,"Waiting for proof")</f>
        <v>0</v>
      </c>
      <c r="E9" s="4">
        <f>COUNTIFS([1]Sheet1!$T:$T,"immatte",[1]Sheet1!$AK:$AK,"Waiting for proof")</f>
        <v>30</v>
      </c>
      <c r="F9" s="4">
        <f>COUNTIFS([1]Sheet1!$T:$T,"rabiv",[1]Sheet1!$AK:$AK,"Waiting for proof")</f>
        <v>119</v>
      </c>
      <c r="G9" s="4">
        <f>COUNTIFS([1]Sheet1!$T:$T,"brunotlb",[1]Sheet1!$AK:$AK,"Waiting for proof")</f>
        <v>0</v>
      </c>
      <c r="H9" s="4">
        <f>COUNTIFS([1]Sheet1!$T:$T,"johnwals",[1]Sheet1!$AK:$AK,"Waiting for proof")</f>
        <v>85</v>
      </c>
      <c r="I9" s="4">
        <f>COUNTIFS([1]Sheet1!$T:$T,"corkeryr",[1]Sheet1!$AK:$AK,"Waiting for proof")</f>
        <v>23</v>
      </c>
      <c r="J9" s="4">
        <f>COUNTIFS([1]Sheet1!$T:$T,"amzcri",[1]Sheet1!$AK:$AK,"Waiting for proof")</f>
        <v>10</v>
      </c>
      <c r="K9" s="4">
        <f>COUNTIFS([1]Sheet1!$T:$T,"soriniss",[1]Sheet1!$AK:$AK,"Waiting for proof")</f>
        <v>48</v>
      </c>
      <c r="L9" s="4">
        <f>COUNTIFS([1]Sheet1!$T:$T,"mukimovt",[1]Sheet1!$AK:$AK,"Waiting for proof")</f>
        <v>206</v>
      </c>
    </row>
    <row r="10" spans="1:12" x14ac:dyDescent="0.35">
      <c r="A10" s="7" t="s">
        <v>29</v>
      </c>
      <c r="B10" s="4">
        <f>COUNTIFS([1]Sheet1!$T:$T,"mbbravo",[1]Sheet1!$AK:$AK,"Giving up account")</f>
        <v>14</v>
      </c>
      <c r="C10" s="4">
        <f>COUNTIFS([1]Sheet1!$T:$T,"cillianc",[1]Sheet1!$AK:$AK,"Giving up account")</f>
        <v>4</v>
      </c>
      <c r="D10" s="4">
        <f>COUNTIFS([1]Sheet1!$T:$T,"matyldk",[1]Sheet1!$AK:$AK,"Giving up account")</f>
        <v>0</v>
      </c>
      <c r="E10" s="4">
        <f>COUNTIFS([1]Sheet1!$T:$T,"immatte",[1]Sheet1!$AK:$AK,"Giving up account")</f>
        <v>0</v>
      </c>
      <c r="F10" s="4">
        <f>COUNTIFS([1]Sheet1!$T:$T,"rabiv",[1]Sheet1!$AK:$AK,"Giving up account")</f>
        <v>48</v>
      </c>
      <c r="G10" s="4">
        <f>COUNTIFS([1]Sheet1!$T:$T,"brunotlb",[1]Sheet1!$AK:$AK,"Giving up account")</f>
        <v>0</v>
      </c>
      <c r="H10" s="4">
        <f>COUNTIFS([1]Sheet1!$T:$T,"johnwals",[1]Sheet1!$AK:$AK,"Giving up account")</f>
        <v>39</v>
      </c>
      <c r="I10" s="4">
        <f>COUNTIFS([1]Sheet1!$T:$T,"corkeryr",[1]Sheet1!$AK:$AK,"Giving up account")</f>
        <v>24</v>
      </c>
      <c r="J10" s="4">
        <f>COUNTIFS([1]Sheet1!$T:$T,"amzcri",[1]Sheet1!$AK:$AK,"Giving up account")</f>
        <v>0</v>
      </c>
      <c r="K10" s="4">
        <f>COUNTIFS([1]Sheet1!$T:$T,"soriniss",[1]Sheet1!$AK:$AK,"Giving up account")</f>
        <v>7</v>
      </c>
      <c r="L10" s="4">
        <f>COUNTIFS([1]Sheet1!$T:$T,"mukimovt",[1]Sheet1!$AK:$AK,"Giving up account")</f>
        <v>64</v>
      </c>
    </row>
    <row r="11" spans="1:12" x14ac:dyDescent="0.35">
      <c r="A11" s="7" t="s">
        <v>30</v>
      </c>
      <c r="B11" s="4">
        <f>COUNTIFS([1]Sheet1!$T:$T,"mbbravo",[1]Sheet1!$AK:$AK,"Other VAT question")</f>
        <v>14</v>
      </c>
      <c r="C11" s="4">
        <f>COUNTIFS([1]Sheet1!$T:$T,"cillianc",[1]Sheet1!$AK:$AK,"Other VAT question")</f>
        <v>1</v>
      </c>
      <c r="D11" s="4">
        <f>COUNTIFS([1]Sheet1!$T:$T,"matyldk",[1]Sheet1!$AK:$AK,"Other VAT question")</f>
        <v>5</v>
      </c>
      <c r="E11" s="4">
        <f>COUNTIFS([1]Sheet1!$T:$T,"immatte",[1]Sheet1!$AK:$AK,"Other VAT questiont")</f>
        <v>0</v>
      </c>
      <c r="F11" s="4">
        <f>COUNTIFS([1]Sheet1!$T:$T,"rabiv",[1]Sheet1!$AK:$AK,"Other VAT question")</f>
        <v>20</v>
      </c>
      <c r="G11" s="4">
        <f>COUNTIFS([1]Sheet1!$T:$T,"brunotlb",[1]Sheet1!$AK:$AK,"Other VAT question")</f>
        <v>0</v>
      </c>
      <c r="H11" s="4">
        <f>COUNTIFS([1]Sheet1!$T:$T,"johnwals",[1]Sheet1!$AK:$AK,"Other VAT question")</f>
        <v>21</v>
      </c>
      <c r="I11" s="4">
        <f>COUNTIFS([1]Sheet1!$T:$T,"corkeryr",[1]Sheet1!$AK:$AK,"Other VAT question")</f>
        <v>25</v>
      </c>
      <c r="J11" s="4">
        <f>COUNTIFS([1]Sheet1!$T:$T,"amzcri",[1]Sheet1!$AK:$AK,"Other VAT question")</f>
        <v>1</v>
      </c>
      <c r="K11" s="4">
        <f>COUNTIFS([1]Sheet1!$T:$T,"soriniss",[1]Sheet1!$AK:$AK,"Other VAT question")</f>
        <v>7</v>
      </c>
      <c r="L11" s="4">
        <f>COUNTIFS([1]Sheet1!$T:$T,"mukimovt",[1]Sheet1!$AK:$AK,"Other VAT question")</f>
        <v>151</v>
      </c>
    </row>
    <row r="12" spans="1:12" x14ac:dyDescent="0.35">
      <c r="A12" s="5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5">
      <c r="A13" s="10" t="s">
        <v>71</v>
      </c>
      <c r="B13" s="11">
        <f>MAX((Sheet2!X:X="mbbravo")*Sheet2!O:O)</f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opLeftCell="H1" workbookViewId="0">
      <selection activeCell="X6" sqref="X6"/>
    </sheetView>
  </sheetViews>
  <sheetFormatPr defaultRowHeight="14.5" x14ac:dyDescent="0.35"/>
  <sheetData>
    <row r="1" spans="1:26" x14ac:dyDescent="0.3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</row>
    <row r="2" spans="1:26" x14ac:dyDescent="0.35">
      <c r="A2" s="8">
        <v>44044</v>
      </c>
      <c r="B2">
        <v>16449540935</v>
      </c>
      <c r="C2" s="9">
        <v>44044</v>
      </c>
      <c r="D2" s="9">
        <v>44013</v>
      </c>
      <c r="E2" s="9">
        <v>43831</v>
      </c>
      <c r="F2" t="s">
        <v>57</v>
      </c>
      <c r="G2" t="s">
        <v>58</v>
      </c>
      <c r="H2" t="s">
        <v>59</v>
      </c>
      <c r="I2" t="s">
        <v>60</v>
      </c>
      <c r="J2">
        <v>1</v>
      </c>
      <c r="K2" t="s">
        <v>61</v>
      </c>
      <c r="L2">
        <v>0</v>
      </c>
      <c r="M2">
        <v>31.57</v>
      </c>
      <c r="N2">
        <v>31.57</v>
      </c>
      <c r="O2">
        <v>540090.86336213304</v>
      </c>
      <c r="Q2" t="s">
        <v>62</v>
      </c>
      <c r="R2" t="s">
        <v>63</v>
      </c>
      <c r="S2" t="s">
        <v>64</v>
      </c>
      <c r="T2" t="s">
        <v>65</v>
      </c>
      <c r="U2" s="9">
        <v>43840.250833333332</v>
      </c>
    </row>
    <row r="3" spans="1:26" x14ac:dyDescent="0.35">
      <c r="A3" s="8">
        <v>44044</v>
      </c>
      <c r="B3">
        <v>16449540935</v>
      </c>
      <c r="C3" s="9">
        <v>44044</v>
      </c>
      <c r="D3" s="9">
        <v>44013</v>
      </c>
      <c r="E3" s="9">
        <v>43831</v>
      </c>
      <c r="F3" t="s">
        <v>66</v>
      </c>
      <c r="G3" t="s">
        <v>58</v>
      </c>
      <c r="H3" t="s">
        <v>59</v>
      </c>
      <c r="I3" t="s">
        <v>60</v>
      </c>
      <c r="L3">
        <v>0</v>
      </c>
      <c r="M3">
        <v>-21.08</v>
      </c>
      <c r="N3">
        <v>-21.08</v>
      </c>
      <c r="O3">
        <v>540090.86336213304</v>
      </c>
      <c r="Q3" t="s">
        <v>62</v>
      </c>
      <c r="R3" t="s">
        <v>63</v>
      </c>
      <c r="S3" t="s">
        <v>64</v>
      </c>
      <c r="T3" t="s">
        <v>65</v>
      </c>
      <c r="U3" s="9">
        <v>43840.250833333332</v>
      </c>
    </row>
    <row r="4" spans="1:26" x14ac:dyDescent="0.35">
      <c r="A4" s="8">
        <v>44044</v>
      </c>
      <c r="B4">
        <v>16449540935</v>
      </c>
      <c r="C4" s="9">
        <v>44044</v>
      </c>
      <c r="D4" s="9">
        <v>44013</v>
      </c>
      <c r="E4" s="9">
        <v>43831</v>
      </c>
      <c r="F4" t="s">
        <v>67</v>
      </c>
      <c r="G4" t="s">
        <v>58</v>
      </c>
      <c r="H4" t="s">
        <v>59</v>
      </c>
      <c r="I4" t="s">
        <v>60</v>
      </c>
      <c r="L4">
        <v>0</v>
      </c>
      <c r="M4">
        <v>0</v>
      </c>
      <c r="N4">
        <v>0</v>
      </c>
      <c r="O4">
        <v>540090.86336213304</v>
      </c>
      <c r="Q4" t="s">
        <v>62</v>
      </c>
      <c r="R4" t="s">
        <v>63</v>
      </c>
      <c r="S4" t="s">
        <v>64</v>
      </c>
      <c r="T4" t="s">
        <v>65</v>
      </c>
      <c r="U4" s="9">
        <v>43840.250833333332</v>
      </c>
    </row>
    <row r="5" spans="1:26" x14ac:dyDescent="0.35">
      <c r="A5" s="8">
        <v>44044</v>
      </c>
      <c r="B5">
        <v>16449540935</v>
      </c>
      <c r="C5" s="9">
        <v>44044</v>
      </c>
      <c r="D5" s="9">
        <v>44013</v>
      </c>
      <c r="E5" s="9">
        <v>43831</v>
      </c>
      <c r="F5" t="s">
        <v>68</v>
      </c>
      <c r="G5" t="s">
        <v>58</v>
      </c>
      <c r="H5" t="s">
        <v>59</v>
      </c>
      <c r="I5" t="s">
        <v>60</v>
      </c>
      <c r="J5">
        <v>1</v>
      </c>
      <c r="K5" t="s">
        <v>61</v>
      </c>
      <c r="L5">
        <v>0</v>
      </c>
      <c r="M5">
        <v>7882.1</v>
      </c>
      <c r="N5">
        <v>7882.1</v>
      </c>
      <c r="O5">
        <v>540090.86336213304</v>
      </c>
      <c r="Q5" t="s">
        <v>62</v>
      </c>
      <c r="R5" t="s">
        <v>63</v>
      </c>
      <c r="S5" t="s">
        <v>64</v>
      </c>
      <c r="T5" t="s">
        <v>65</v>
      </c>
      <c r="U5" s="9">
        <v>43840.250833333332</v>
      </c>
      <c r="X5" t="s">
        <v>0</v>
      </c>
    </row>
    <row r="6" spans="1:26" x14ac:dyDescent="0.35">
      <c r="A6" s="8">
        <v>44044</v>
      </c>
      <c r="B6">
        <v>16449540935</v>
      </c>
      <c r="C6" s="9">
        <v>44044</v>
      </c>
      <c r="D6" s="9">
        <v>44013</v>
      </c>
      <c r="E6" s="9">
        <v>43831</v>
      </c>
      <c r="F6" t="s">
        <v>66</v>
      </c>
      <c r="G6" t="s">
        <v>58</v>
      </c>
      <c r="H6" t="s">
        <v>59</v>
      </c>
      <c r="I6" t="s">
        <v>60</v>
      </c>
      <c r="J6">
        <v>1</v>
      </c>
      <c r="K6" t="s">
        <v>61</v>
      </c>
      <c r="L6">
        <v>0</v>
      </c>
      <c r="M6">
        <v>40875.17</v>
      </c>
      <c r="N6">
        <v>40875.17</v>
      </c>
      <c r="O6">
        <v>540090.86336213304</v>
      </c>
      <c r="Q6" t="s">
        <v>62</v>
      </c>
      <c r="R6" t="s">
        <v>63</v>
      </c>
      <c r="S6" t="s">
        <v>64</v>
      </c>
      <c r="T6" t="s">
        <v>65</v>
      </c>
      <c r="U6" s="9">
        <v>43840.250833333332</v>
      </c>
    </row>
    <row r="7" spans="1:26" x14ac:dyDescent="0.35">
      <c r="A7" s="8">
        <v>44044</v>
      </c>
      <c r="B7">
        <v>16449540935</v>
      </c>
      <c r="C7" s="9">
        <v>44044</v>
      </c>
      <c r="D7" s="9">
        <v>44013</v>
      </c>
      <c r="E7" s="9">
        <v>43831</v>
      </c>
      <c r="F7" t="s">
        <v>67</v>
      </c>
      <c r="G7" t="s">
        <v>58</v>
      </c>
      <c r="H7" t="s">
        <v>59</v>
      </c>
      <c r="I7" t="s">
        <v>60</v>
      </c>
      <c r="J7">
        <v>1</v>
      </c>
      <c r="K7" t="s">
        <v>61</v>
      </c>
      <c r="L7">
        <v>0</v>
      </c>
      <c r="M7">
        <v>10.4</v>
      </c>
      <c r="N7">
        <v>10.4</v>
      </c>
      <c r="O7">
        <v>540090.86336213304</v>
      </c>
      <c r="Q7" t="s">
        <v>62</v>
      </c>
      <c r="R7" t="s">
        <v>63</v>
      </c>
      <c r="S7" t="s">
        <v>64</v>
      </c>
      <c r="T7" t="s">
        <v>65</v>
      </c>
      <c r="U7" s="9">
        <v>43840.250833333332</v>
      </c>
    </row>
    <row r="8" spans="1:26" x14ac:dyDescent="0.35">
      <c r="A8" s="8">
        <v>44044</v>
      </c>
      <c r="B8">
        <v>16449540935</v>
      </c>
      <c r="C8" s="9">
        <v>44044</v>
      </c>
      <c r="D8" s="9">
        <v>44013</v>
      </c>
      <c r="E8" s="9">
        <v>43831</v>
      </c>
      <c r="F8" t="s">
        <v>69</v>
      </c>
      <c r="G8" t="s">
        <v>58</v>
      </c>
      <c r="H8" t="s">
        <v>59</v>
      </c>
      <c r="I8" t="s">
        <v>60</v>
      </c>
      <c r="L8">
        <v>0</v>
      </c>
      <c r="M8">
        <v>0</v>
      </c>
      <c r="N8">
        <v>0</v>
      </c>
      <c r="O8">
        <v>540090.86336213304</v>
      </c>
      <c r="Q8" t="s">
        <v>62</v>
      </c>
      <c r="R8" t="s">
        <v>63</v>
      </c>
      <c r="S8" t="s">
        <v>64</v>
      </c>
      <c r="T8" t="s">
        <v>65</v>
      </c>
      <c r="U8" s="9">
        <v>43840.250833333332</v>
      </c>
    </row>
    <row r="9" spans="1:26" x14ac:dyDescent="0.35">
      <c r="A9" s="8">
        <v>44044</v>
      </c>
      <c r="B9">
        <v>16449540935</v>
      </c>
      <c r="C9" s="9">
        <v>44044</v>
      </c>
      <c r="D9" s="9">
        <v>44013</v>
      </c>
      <c r="E9" s="9">
        <v>43831</v>
      </c>
      <c r="F9" t="s">
        <v>69</v>
      </c>
      <c r="G9" t="s">
        <v>58</v>
      </c>
      <c r="H9" t="s">
        <v>59</v>
      </c>
      <c r="I9" t="s">
        <v>60</v>
      </c>
      <c r="J9">
        <v>1</v>
      </c>
      <c r="K9" t="s">
        <v>61</v>
      </c>
      <c r="L9">
        <v>0</v>
      </c>
      <c r="M9">
        <v>14.4757482</v>
      </c>
      <c r="N9">
        <v>14.4757482</v>
      </c>
      <c r="O9">
        <v>540090.86336213304</v>
      </c>
      <c r="Q9" t="s">
        <v>62</v>
      </c>
      <c r="R9" t="s">
        <v>63</v>
      </c>
      <c r="S9" t="s">
        <v>64</v>
      </c>
      <c r="T9" t="s">
        <v>65</v>
      </c>
      <c r="U9" s="9">
        <v>43840.250833333332</v>
      </c>
    </row>
    <row r="10" spans="1:26" x14ac:dyDescent="0.35">
      <c r="A10" s="8">
        <v>44044</v>
      </c>
      <c r="B10">
        <v>16449540935</v>
      </c>
      <c r="C10" s="9">
        <v>44044</v>
      </c>
      <c r="D10" s="9">
        <v>44013</v>
      </c>
      <c r="E10" s="9">
        <v>43831</v>
      </c>
      <c r="F10" t="s">
        <v>70</v>
      </c>
      <c r="G10" t="s">
        <v>58</v>
      </c>
      <c r="H10" t="s">
        <v>59</v>
      </c>
      <c r="I10" t="s">
        <v>60</v>
      </c>
      <c r="J10">
        <v>1</v>
      </c>
      <c r="K10" t="s">
        <v>61</v>
      </c>
      <c r="L10">
        <v>0</v>
      </c>
      <c r="M10">
        <v>967.09</v>
      </c>
      <c r="N10">
        <v>967.09</v>
      </c>
      <c r="O10">
        <v>540090.86336213304</v>
      </c>
      <c r="Q10" t="s">
        <v>62</v>
      </c>
      <c r="R10" t="s">
        <v>63</v>
      </c>
      <c r="S10" t="s">
        <v>64</v>
      </c>
      <c r="T10" t="s">
        <v>65</v>
      </c>
      <c r="U10" s="9">
        <v>43840.250833333332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Amazon 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Kandula, Matylda</dc:creator>
  <cp:lastModifiedBy>Kandula, Matylda</cp:lastModifiedBy>
  <dcterms:created xsi:type="dcterms:W3CDTF">2020-08-07T08:28:40Z</dcterms:created>
  <dcterms:modified xsi:type="dcterms:W3CDTF">2020-08-07T08:49:34Z</dcterms:modified>
</cp:coreProperties>
</file>