
<file path=[Content_Types].xml><?xml version="1.0" encoding="utf-8"?>
<Types xmlns="http://schemas.openxmlformats.org/package/2006/content-types">
  <Default Extension="xml" ContentType="application/xml"/>
  <Default Extension="bin" ContentType="application/vnd.ms-office.vbaProject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 codeName="{00000000-0000-0000-0000-000000000000}"/>
  <workbookPr showInkAnnotation="0" codeName="ThisWorkbook" autoCompressPictures="0"/>
  <bookViews>
    <workbookView showHorizontalScroll="0" xWindow="3200" yWindow="0" windowWidth="29240" windowHeight="20240" tabRatio="500"/>
  </bookViews>
  <sheets>
    <sheet name="Start-up" sheetId="1" r:id="rId1"/>
    <sheet name="PriceSheet" sheetId="8" r:id="rId2"/>
    <sheet name="List_Engine" sheetId="7" r:id="rId3"/>
  </sheets>
  <definedNames>
    <definedName name="BlanksOut">#REF!</definedName>
    <definedName name="cgradeData">#REF!</definedName>
    <definedName name="clsData">#REF!</definedName>
    <definedName name="CostLabour">#REF!</definedName>
    <definedName name="CostMisca">#REF!</definedName>
    <definedName name="CostScaff">#REF!</definedName>
    <definedName name="CostSkip">#REF!</definedName>
    <definedName name="CostSubCon">#REF!</definedName>
    <definedName name="CostTool">#REF!</definedName>
    <definedName name="EstAddOns">#REF!</definedName>
    <definedName name="EstLabour">#REF!</definedName>
    <definedName name="EstMisca">#REF!</definedName>
    <definedName name="EstScaff">#REF!</definedName>
    <definedName name="EstSkip">#REF!</definedName>
    <definedName name="EstSubCon">#REF!</definedName>
    <definedName name="EstTool">#REF!</definedName>
    <definedName name="EstTot">#REF!</definedName>
    <definedName name="ffoData">#REF!</definedName>
    <definedName name="genbData">#REF!</definedName>
    <definedName name="GrandT">#REF!</definedName>
    <definedName name="Job_Desc">#REF!</definedName>
    <definedName name="ListFFcgrade">List_Engine!$L$4:$P$45</definedName>
    <definedName name="ListFFcls">List_Engine!$G$4:$K$8</definedName>
    <definedName name="ListFFother">List_Engine!$Q$4:$U$26</definedName>
    <definedName name="ListGenBuild">List_Engine!$AA$4:$AE$22</definedName>
    <definedName name="ListPlaster">List_Engine!$B$4:$F$35</definedName>
    <definedName name="ListSFmdf">List_Engine!$V$4:$Z$20</definedName>
    <definedName name="ListTitles">List_Engine!$A$3:$A$10</definedName>
    <definedName name="mdfData">#REF!</definedName>
    <definedName name="nwrRate">#REF!</definedName>
    <definedName name="PriceSource">PriceSheet!$A$3:$C$203</definedName>
    <definedName name="Quest">#REF!</definedName>
    <definedName name="Total1">#REF!</definedName>
    <definedName name="Total2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7" l="1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4" i="7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52" i="8"/>
  <c r="G42" i="8"/>
  <c r="G43" i="8"/>
  <c r="G44" i="8"/>
  <c r="G45" i="8"/>
  <c r="G46" i="8"/>
  <c r="G47" i="8"/>
  <c r="G48" i="8"/>
  <c r="G49" i="8"/>
  <c r="G50" i="8"/>
  <c r="G51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37" i="8"/>
  <c r="G38" i="8"/>
  <c r="G39" i="8"/>
  <c r="G40" i="8"/>
  <c r="G41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" i="8"/>
  <c r="AA24" i="7"/>
  <c r="L47" i="7"/>
  <c r="V22" i="7"/>
  <c r="Q28" i="7"/>
  <c r="B37" i="7"/>
  <c r="G10" i="7"/>
</calcChain>
</file>

<file path=xl/sharedStrings.xml><?xml version="1.0" encoding="utf-8"?>
<sst xmlns="http://schemas.openxmlformats.org/spreadsheetml/2006/main" count="1031" uniqueCount="355">
  <si>
    <t>Mr</t>
  </si>
  <si>
    <t>Mrs</t>
  </si>
  <si>
    <t>Miss</t>
  </si>
  <si>
    <t>Dr</t>
  </si>
  <si>
    <t>Titles</t>
  </si>
  <si>
    <t>6" Pencil MDF skirting 4.4m</t>
  </si>
  <si>
    <t>5" Pencil MDF skirting 4.4m</t>
  </si>
  <si>
    <t>4" Pencil MDF skirting 4.4m</t>
  </si>
  <si>
    <t>3" Pencil MDF arc 4.4m</t>
  </si>
  <si>
    <t>2" Pencil MDF arc 2.1m</t>
  </si>
  <si>
    <t>6" Modern MDF skirting 4.4m</t>
  </si>
  <si>
    <t>5" Modern MDF skirting 4.4m</t>
  </si>
  <si>
    <t>3" Modern MDF arc 4.4m</t>
  </si>
  <si>
    <t>9" Ogee MDF skirting 4.4m</t>
  </si>
  <si>
    <t>7" Ogee MDF skirting 4.4m</t>
  </si>
  <si>
    <t>6" Ogee MDF skirting 4.4m</t>
  </si>
  <si>
    <t>5" Ogee MDF skirting 4.4m</t>
  </si>
  <si>
    <t>3" Ogee MDF arc 4.4m</t>
  </si>
  <si>
    <t>7" Torus MDF skirting 4.4m</t>
  </si>
  <si>
    <t>6" Torus MDF skirting4.4m</t>
  </si>
  <si>
    <t>5" Torus MDF skirting 4.4m</t>
  </si>
  <si>
    <t>3" Torus MDF arc 4.2m</t>
  </si>
  <si>
    <t>6" Firecheck door casing</t>
  </si>
  <si>
    <t>5" Firecheck door casing</t>
  </si>
  <si>
    <t>4" Firecheck door casing</t>
  </si>
  <si>
    <t>6" Door casing</t>
  </si>
  <si>
    <t>5" Door casing</t>
  </si>
  <si>
    <t>4" Door casing</t>
  </si>
  <si>
    <t>18mm OSB 8x4</t>
  </si>
  <si>
    <t>9mm OSB 8x4</t>
  </si>
  <si>
    <t>3.5mm hardboard 8x4</t>
  </si>
  <si>
    <t>P5 8x2 chipboard 22mm</t>
  </si>
  <si>
    <t>P5 8x2 chipboard 18mm</t>
  </si>
  <si>
    <t>25mm smooth ply 8x4</t>
  </si>
  <si>
    <t>18mm smooth ply 8x4</t>
  </si>
  <si>
    <t>12mm smooth ply 8x4</t>
  </si>
  <si>
    <t>9mm smoothply 8x4</t>
  </si>
  <si>
    <t>25mm shutter ply 8x4</t>
  </si>
  <si>
    <t>18mm shutter ply 8x4</t>
  </si>
  <si>
    <t>12mm shutter ply 8x4</t>
  </si>
  <si>
    <t>9mm shutter ply 8x4</t>
  </si>
  <si>
    <t>Roof batten tanalised (25x38mm) 2.1m</t>
  </si>
  <si>
    <t>Roof batten tanalised (19x38mm) 2.4m</t>
  </si>
  <si>
    <t>C16 9x3  6m</t>
  </si>
  <si>
    <t>C16 9x3  4.8m</t>
  </si>
  <si>
    <t>C16 9x2  6m</t>
  </si>
  <si>
    <t>C16 9x2  4.8m</t>
  </si>
  <si>
    <t>C16 9x2  4.2m</t>
  </si>
  <si>
    <t>C16 9x2  3.6m</t>
  </si>
  <si>
    <t>C16 9x2  3m</t>
  </si>
  <si>
    <t>C16 8x3  4.8m</t>
  </si>
  <si>
    <t>C16 8x3  4.2m</t>
  </si>
  <si>
    <t>C16 8x2  6m</t>
  </si>
  <si>
    <t>C16 8x2  4.8m</t>
  </si>
  <si>
    <t>C16 8x2  4.2m</t>
  </si>
  <si>
    <t>C16 8x2  3.6m</t>
  </si>
  <si>
    <t>C16 8x2  3m</t>
  </si>
  <si>
    <t>C16 7x3  4.8m</t>
  </si>
  <si>
    <t>C16 7x3  3.6m</t>
  </si>
  <si>
    <t>C16 7x2 6m</t>
  </si>
  <si>
    <t>C16 7x2 4.8m</t>
  </si>
  <si>
    <t>C16 7x2 4.2m</t>
  </si>
  <si>
    <t>C16 7x2 3.6m</t>
  </si>
  <si>
    <t>C16 7x2 3m</t>
  </si>
  <si>
    <t>C16 6x3  4.8m</t>
  </si>
  <si>
    <t>C16 6x2  4.2m</t>
  </si>
  <si>
    <t>C16 6x2  3.6m</t>
  </si>
  <si>
    <t>C16 6x2  3m</t>
  </si>
  <si>
    <t>C16 5x2  4.8m</t>
  </si>
  <si>
    <t>C16 5x2  4.2m</t>
  </si>
  <si>
    <t>C16 5x2  3.6m</t>
  </si>
  <si>
    <t>C16 5x2 3m</t>
  </si>
  <si>
    <t>C16 4x3  4.8m</t>
  </si>
  <si>
    <t>C16 4x2  4.8m</t>
  </si>
  <si>
    <t>C16 4x2  4.2m</t>
  </si>
  <si>
    <t>C16 4x2  3.6m</t>
  </si>
  <si>
    <t>C16 4x2  3m</t>
  </si>
  <si>
    <t>C16 4x2  2.4m</t>
  </si>
  <si>
    <t>C16 3x2  4.8m</t>
  </si>
  <si>
    <t>C16 3x2  3.6m</t>
  </si>
  <si>
    <t>C16 3x2  3m</t>
  </si>
  <si>
    <t>C16 3x2  2.4m</t>
  </si>
  <si>
    <t>CLS 3x2  4.8m</t>
  </si>
  <si>
    <t>CLS 3x2  2.4m</t>
  </si>
  <si>
    <t>CLS 2x2  2.4m</t>
  </si>
  <si>
    <t>CLS 2x1  4.8m</t>
  </si>
  <si>
    <t>CLS 2x1  2.4m</t>
  </si>
  <si>
    <t>Gun grade fire retardent Foam</t>
  </si>
  <si>
    <t>Gun grade Expanding Foam</t>
  </si>
  <si>
    <t>75mm drywall screws (9500 pk)</t>
  </si>
  <si>
    <t>60mm drywall screws (500 pk)</t>
  </si>
  <si>
    <t>50mm drywall screws (1000 pk)</t>
  </si>
  <si>
    <t>42mm drywall screws (1000 pk)</t>
  </si>
  <si>
    <t>35mm drywall screws (1000pk)</t>
  </si>
  <si>
    <t>Fire retardent plasterboard 8x4 (12.5mm)</t>
  </si>
  <si>
    <t>Moisture resistant plasterboard 8x4 (12.5mm)</t>
  </si>
  <si>
    <t>Sharp Sand  25kg</t>
  </si>
  <si>
    <t>Sharp Sand per ton</t>
  </si>
  <si>
    <t>Red Building Sand  25kg</t>
  </si>
  <si>
    <t>Blue circle Mastercrete</t>
  </si>
  <si>
    <t>Bostick frostproofer &amp; accelorator 1ltr</t>
  </si>
  <si>
    <t>Mortar Plasticiser 5ltr</t>
  </si>
  <si>
    <t>SBR 5ltr</t>
  </si>
  <si>
    <t>PVA 5ltr</t>
  </si>
  <si>
    <t>Thin coat Angle Beads 2.4m (10 pack)</t>
  </si>
  <si>
    <t>Galvanised stop bead 2.4m</t>
  </si>
  <si>
    <t>Drywall Adhesive 25kg</t>
  </si>
  <si>
    <t>Thistle BondingCoat 25kg</t>
  </si>
  <si>
    <t>Thistle Multi finish 25kg</t>
  </si>
  <si>
    <t>UF Lists</t>
  </si>
  <si>
    <t>PL001</t>
  </si>
  <si>
    <t>CODE</t>
  </si>
  <si>
    <t>PL002</t>
  </si>
  <si>
    <t>PL003</t>
  </si>
  <si>
    <t>PL004</t>
  </si>
  <si>
    <t>PL005</t>
  </si>
  <si>
    <t>PL006</t>
  </si>
  <si>
    <t>PL007</t>
  </si>
  <si>
    <t>PL008</t>
  </si>
  <si>
    <t>PL009</t>
  </si>
  <si>
    <t>PL010</t>
  </si>
  <si>
    <t>PL011</t>
  </si>
  <si>
    <t>PL012</t>
  </si>
  <si>
    <t>PL013</t>
  </si>
  <si>
    <t>PL014</t>
  </si>
  <si>
    <t>PL015</t>
  </si>
  <si>
    <t>PL016</t>
  </si>
  <si>
    <t>PL017</t>
  </si>
  <si>
    <t>PL018</t>
  </si>
  <si>
    <t>PL019</t>
  </si>
  <si>
    <t>PL020</t>
  </si>
  <si>
    <t>PL021</t>
  </si>
  <si>
    <t>PL022</t>
  </si>
  <si>
    <t>PL023</t>
  </si>
  <si>
    <t>PL024</t>
  </si>
  <si>
    <t>PL025</t>
  </si>
  <si>
    <t>PL026</t>
  </si>
  <si>
    <t>PL027</t>
  </si>
  <si>
    <t>PL028</t>
  </si>
  <si>
    <t>PL029</t>
  </si>
  <si>
    <t>PL030</t>
  </si>
  <si>
    <t>PL031</t>
  </si>
  <si>
    <t>PL032</t>
  </si>
  <si>
    <t>SUPPLIER</t>
  </si>
  <si>
    <t>BUY PRICE</t>
  </si>
  <si>
    <t>(£)</t>
  </si>
  <si>
    <r>
      <t xml:space="preserve">PLASTERING  (PL COST CODES) </t>
    </r>
    <r>
      <rPr>
        <b/>
        <sz val="20"/>
        <color rgb="FFFF0000"/>
        <rFont val="Calibri"/>
        <scheme val="minor"/>
      </rPr>
      <t xml:space="preserve">     </t>
    </r>
    <r>
      <rPr>
        <b/>
        <sz val="20"/>
        <color theme="1"/>
        <rFont val="Calibri"/>
        <scheme val="minor"/>
      </rPr>
      <t xml:space="preserve">     </t>
    </r>
  </si>
  <si>
    <t>Last Price Update:</t>
  </si>
  <si>
    <t>Units</t>
  </si>
  <si>
    <t>Bag(s)</t>
  </si>
  <si>
    <t>Roll(s)</t>
  </si>
  <si>
    <t>Unit(s)</t>
  </si>
  <si>
    <t>Tub(s)</t>
  </si>
  <si>
    <t>Ton</t>
  </si>
  <si>
    <t>Board(s)</t>
  </si>
  <si>
    <t>Pack(s)</t>
  </si>
  <si>
    <t>Tube(s)</t>
  </si>
  <si>
    <t>Bag/Btl(s)</t>
  </si>
  <si>
    <t>FF001</t>
  </si>
  <si>
    <t>FF002</t>
  </si>
  <si>
    <t>FF003</t>
  </si>
  <si>
    <t>FF004</t>
  </si>
  <si>
    <t>FF005</t>
  </si>
  <si>
    <r>
      <t xml:space="preserve">FIRST FIX JOINERY  (FF COST CODES) </t>
    </r>
    <r>
      <rPr>
        <b/>
        <sz val="20"/>
        <color rgb="FFFF0000"/>
        <rFont val="Calibri"/>
        <scheme val="minor"/>
      </rPr>
      <t xml:space="preserve">     </t>
    </r>
    <r>
      <rPr>
        <b/>
        <sz val="20"/>
        <color theme="1"/>
        <rFont val="Calibri"/>
        <scheme val="minor"/>
      </rPr>
      <t xml:space="preserve">     </t>
    </r>
  </si>
  <si>
    <r>
      <t>Reset range</t>
    </r>
    <r>
      <rPr>
        <b/>
        <i/>
        <sz val="12"/>
        <color theme="1"/>
        <rFont val="Calibri"/>
        <scheme val="minor"/>
      </rPr>
      <t xml:space="preserve"> ListPlaster</t>
    </r>
    <r>
      <rPr>
        <i/>
        <sz val="12"/>
        <color theme="1"/>
        <rFont val="Calibri"/>
        <scheme val="minor"/>
      </rPr>
      <t xml:space="preserve"> when adding items!</t>
    </r>
  </si>
  <si>
    <t>Scrim</t>
  </si>
  <si>
    <t>Container(s)</t>
  </si>
  <si>
    <t>Red Building Sand per Ton</t>
  </si>
  <si>
    <t>PREFERRED</t>
  </si>
  <si>
    <t>FF101</t>
  </si>
  <si>
    <t>FF102</t>
  </si>
  <si>
    <t>FF103</t>
  </si>
  <si>
    <t>FF104</t>
  </si>
  <si>
    <t>FF105</t>
  </si>
  <si>
    <t>FF106</t>
  </si>
  <si>
    <t>FF107</t>
  </si>
  <si>
    <t>FF108</t>
  </si>
  <si>
    <t>FF109</t>
  </si>
  <si>
    <t>FF110</t>
  </si>
  <si>
    <t>FF111</t>
  </si>
  <si>
    <t>FF112</t>
  </si>
  <si>
    <t>FF113</t>
  </si>
  <si>
    <t>FF114</t>
  </si>
  <si>
    <t>FF115</t>
  </si>
  <si>
    <t>FF116</t>
  </si>
  <si>
    <t>FF117</t>
  </si>
  <si>
    <t>FF118</t>
  </si>
  <si>
    <t>FF119</t>
  </si>
  <si>
    <t>FF120</t>
  </si>
  <si>
    <t>FF121</t>
  </si>
  <si>
    <t>FF122</t>
  </si>
  <si>
    <t>FF123</t>
  </si>
  <si>
    <t>FF124</t>
  </si>
  <si>
    <t>FF125</t>
  </si>
  <si>
    <t>FF126</t>
  </si>
  <si>
    <t>FF127</t>
  </si>
  <si>
    <t>FF128</t>
  </si>
  <si>
    <t>FF129</t>
  </si>
  <si>
    <t>FF130</t>
  </si>
  <si>
    <t>FF131</t>
  </si>
  <si>
    <t>FF132</t>
  </si>
  <si>
    <t>FF133</t>
  </si>
  <si>
    <t>FF134</t>
  </si>
  <si>
    <t>FF135</t>
  </si>
  <si>
    <t>FF136</t>
  </si>
  <si>
    <t>FF137</t>
  </si>
  <si>
    <t>FF138</t>
  </si>
  <si>
    <t>FF139</t>
  </si>
  <si>
    <t>ITEMS</t>
  </si>
  <si>
    <r>
      <t>Reset range</t>
    </r>
    <r>
      <rPr>
        <b/>
        <i/>
        <sz val="12"/>
        <color theme="1"/>
        <rFont val="Calibri"/>
        <scheme val="minor"/>
      </rPr>
      <t xml:space="preserve"> ListFFother</t>
    </r>
    <r>
      <rPr>
        <i/>
        <sz val="12"/>
        <color theme="1"/>
        <rFont val="Calibri"/>
        <scheme val="minor"/>
      </rPr>
      <t xml:space="preserve"> when adding items!</t>
    </r>
  </si>
  <si>
    <r>
      <t>Reset range</t>
    </r>
    <r>
      <rPr>
        <b/>
        <i/>
        <sz val="12"/>
        <color theme="1"/>
        <rFont val="Calibri"/>
        <scheme val="minor"/>
      </rPr>
      <t xml:space="preserve"> ListFFcgrade</t>
    </r>
    <r>
      <rPr>
        <i/>
        <sz val="12"/>
        <color theme="1"/>
        <rFont val="Calibri"/>
        <scheme val="minor"/>
      </rPr>
      <t xml:space="preserve"> when adding items!</t>
    </r>
  </si>
  <si>
    <r>
      <t>Reset range</t>
    </r>
    <r>
      <rPr>
        <b/>
        <i/>
        <sz val="12"/>
        <color theme="1"/>
        <rFont val="Calibri"/>
        <scheme val="minor"/>
      </rPr>
      <t xml:space="preserve"> ListFFcls</t>
    </r>
    <r>
      <rPr>
        <i/>
        <sz val="12"/>
        <color theme="1"/>
        <rFont val="Calibri"/>
        <scheme val="minor"/>
      </rPr>
      <t xml:space="preserve"> when adding items!</t>
    </r>
  </si>
  <si>
    <r>
      <t xml:space="preserve">SECOND FIX JOINERY  (SF COST CODES) </t>
    </r>
    <r>
      <rPr>
        <b/>
        <sz val="20"/>
        <color rgb="FFFF0000"/>
        <rFont val="Calibri"/>
        <scheme val="minor"/>
      </rPr>
      <t xml:space="preserve">     </t>
    </r>
    <r>
      <rPr>
        <b/>
        <sz val="20"/>
        <color theme="1"/>
        <rFont val="Calibri"/>
        <scheme val="minor"/>
      </rPr>
      <t xml:space="preserve">     </t>
    </r>
  </si>
  <si>
    <t>SF001</t>
  </si>
  <si>
    <t>SF002</t>
  </si>
  <si>
    <t>SF003</t>
  </si>
  <si>
    <t>SF004</t>
  </si>
  <si>
    <t>SF005</t>
  </si>
  <si>
    <t>SF006</t>
  </si>
  <si>
    <t>SF007</t>
  </si>
  <si>
    <t>SF008</t>
  </si>
  <si>
    <t>SF009</t>
  </si>
  <si>
    <t>SF010</t>
  </si>
  <si>
    <t>SF011</t>
  </si>
  <si>
    <t>SF012</t>
  </si>
  <si>
    <t>SF013</t>
  </si>
  <si>
    <t>SF014</t>
  </si>
  <si>
    <t>SF015</t>
  </si>
  <si>
    <t>SF016</t>
  </si>
  <si>
    <t>SF017</t>
  </si>
  <si>
    <r>
      <t>Reset range</t>
    </r>
    <r>
      <rPr>
        <b/>
        <i/>
        <sz val="12"/>
        <color theme="1"/>
        <rFont val="Calibri"/>
        <scheme val="minor"/>
      </rPr>
      <t xml:space="preserve"> ListSFmdf</t>
    </r>
    <r>
      <rPr>
        <i/>
        <sz val="12"/>
        <color theme="1"/>
        <rFont val="Calibri"/>
        <scheme val="minor"/>
      </rPr>
      <t xml:space="preserve"> when adding items!</t>
    </r>
  </si>
  <si>
    <t>MDF</t>
  </si>
  <si>
    <t xml:space="preserve"> MDL Timber</t>
  </si>
  <si>
    <t>CLS TIMBER ITEMS
Codes FF001 - FF099</t>
  </si>
  <si>
    <t>C16 GRADE TIMBER ITEMS
Codes FF101 - FF199</t>
  </si>
  <si>
    <t>OTHER ITEMS
Codes FF201 on</t>
  </si>
  <si>
    <t>FF201</t>
  </si>
  <si>
    <t>FF202</t>
  </si>
  <si>
    <t>FF203</t>
  </si>
  <si>
    <t>FF204</t>
  </si>
  <si>
    <t>FF205</t>
  </si>
  <si>
    <t>FF206</t>
  </si>
  <si>
    <t>FF207</t>
  </si>
  <si>
    <t>FF208</t>
  </si>
  <si>
    <t>FF209</t>
  </si>
  <si>
    <t>FF210</t>
  </si>
  <si>
    <t>FF211</t>
  </si>
  <si>
    <t>FF212</t>
  </si>
  <si>
    <t>FF213</t>
  </si>
  <si>
    <t>FF214</t>
  </si>
  <si>
    <t>FF215</t>
  </si>
  <si>
    <t>FF216</t>
  </si>
  <si>
    <t>FF217</t>
  </si>
  <si>
    <t>FF218</t>
  </si>
  <si>
    <t>FF219</t>
  </si>
  <si>
    <t>FF220</t>
  </si>
  <si>
    <t>FF221</t>
  </si>
  <si>
    <t>FF222</t>
  </si>
  <si>
    <t>FF223</t>
  </si>
  <si>
    <t>ITEM</t>
  </si>
  <si>
    <t>PRICE</t>
  </si>
  <si>
    <t xml:space="preserve">PLASTERING </t>
  </si>
  <si>
    <t>Red Building Sand per ton</t>
  </si>
  <si>
    <t>1st FIX JOINERY</t>
  </si>
  <si>
    <t>2nd FIX JOINERY</t>
  </si>
  <si>
    <r>
      <t xml:space="preserve">GENERAL BUILDING  (GB COST CODES) </t>
    </r>
    <r>
      <rPr>
        <b/>
        <sz val="20"/>
        <color rgb="FFFF0000"/>
        <rFont val="Calibri"/>
        <scheme val="minor"/>
      </rPr>
      <t xml:space="preserve">     </t>
    </r>
    <r>
      <rPr>
        <b/>
        <sz val="20"/>
        <color theme="1"/>
        <rFont val="Calibri"/>
        <scheme val="minor"/>
      </rPr>
      <t xml:space="preserve">     </t>
    </r>
  </si>
  <si>
    <t xml:space="preserve"> FS Trade</t>
  </si>
  <si>
    <t>General Building</t>
  </si>
  <si>
    <t>100mm Damp proof course 30m</t>
  </si>
  <si>
    <t>1000 Guage Damp proof membrane 3x4m</t>
  </si>
  <si>
    <t>1000 Guage Damp proof membrane 15x4m</t>
  </si>
  <si>
    <t>300 Guage Vapour barrier 20x2.5m</t>
  </si>
  <si>
    <t>1.2m Sabrefix Croc tie wall starter 2pk</t>
  </si>
  <si>
    <t>1.2m Sabrefix Croc tie wall starter 20pk</t>
  </si>
  <si>
    <t>200mm Wall ties 50pk</t>
  </si>
  <si>
    <t>225 mm Wall ties 50pk</t>
  </si>
  <si>
    <t>Wall tie retaining clip 50pk</t>
  </si>
  <si>
    <t>Rolled edge restraint straps</t>
  </si>
  <si>
    <t>Gallow brackets 2pk</t>
  </si>
  <si>
    <t>45x52mm Joist hanger with nails 10pk</t>
  </si>
  <si>
    <t xml:space="preserve">45x248mm Joist hanger with nails 10pk </t>
  </si>
  <si>
    <t>75x243mm Joist hanger with nails 10pk</t>
  </si>
  <si>
    <t>90x234mm Joist hanger with nails 10pk</t>
  </si>
  <si>
    <t>44mm Truss clips 20pk</t>
  </si>
  <si>
    <t>50mm Truss clips 20pk</t>
  </si>
  <si>
    <t>20mm Builders band 9.6m roll</t>
  </si>
  <si>
    <t>Concrete per cubic meter</t>
  </si>
  <si>
    <t>C16 4x3  5.4m</t>
  </si>
  <si>
    <t>FF140</t>
  </si>
  <si>
    <t>C16 6x2  4.8m</t>
  </si>
  <si>
    <t>FF141</t>
  </si>
  <si>
    <t>C16 7x3  4.2m</t>
  </si>
  <si>
    <t>FF142</t>
  </si>
  <si>
    <t>Last Price Update: 5-Aug-20</t>
  </si>
  <si>
    <t>GenBuild</t>
  </si>
  <si>
    <t>GB001</t>
  </si>
  <si>
    <t>GB002</t>
  </si>
  <si>
    <t>GB003</t>
  </si>
  <si>
    <t>GB004</t>
  </si>
  <si>
    <t>GB005</t>
  </si>
  <si>
    <t>GB006</t>
  </si>
  <si>
    <t>GB007</t>
  </si>
  <si>
    <t>GB008</t>
  </si>
  <si>
    <t>GB009</t>
  </si>
  <si>
    <t>GB010</t>
  </si>
  <si>
    <t>GB011</t>
  </si>
  <si>
    <t>GB012</t>
  </si>
  <si>
    <t>GB013</t>
  </si>
  <si>
    <t>GB014</t>
  </si>
  <si>
    <t>GB015</t>
  </si>
  <si>
    <t>GB016</t>
  </si>
  <si>
    <t>GB017</t>
  </si>
  <si>
    <t>GB018</t>
  </si>
  <si>
    <t>GB019</t>
  </si>
  <si>
    <r>
      <t>Reset range</t>
    </r>
    <r>
      <rPr>
        <b/>
        <i/>
        <sz val="12"/>
        <color theme="1"/>
        <rFont val="Calibri"/>
        <scheme val="minor"/>
      </rPr>
      <t xml:space="preserve"> ListGenBuild</t>
    </r>
    <r>
      <rPr>
        <i/>
        <sz val="12"/>
        <color theme="1"/>
        <rFont val="Calibri"/>
        <scheme val="minor"/>
      </rPr>
      <t xml:space="preserve"> when adding items!</t>
    </r>
  </si>
  <si>
    <t>Thistle Multi Finish 25kg</t>
  </si>
  <si>
    <t>Orange High Tac Scrim</t>
  </si>
  <si>
    <t>Galvanised Stop Bead 2.4m</t>
  </si>
  <si>
    <t>Thin Coat Angle Beads 2.4m (10 pack)</t>
  </si>
  <si>
    <t>Ready Mixed Jointing Compound 25kg</t>
  </si>
  <si>
    <t>Ready Mixed Jointing Compound 5kg</t>
  </si>
  <si>
    <t>Bostick Frostproofer &amp; Accelorator 1ltr</t>
  </si>
  <si>
    <t>Blue Circle Mastercrete</t>
  </si>
  <si>
    <t>Moisture Resistant Plasterboard 8x4 (12.5mm)</t>
  </si>
  <si>
    <t>Standard Plasterboard 8x4 (12.5mm)</t>
  </si>
  <si>
    <t>Soundblock Plasterboard 8x4 (12.5mm)</t>
  </si>
  <si>
    <t>Fire Retardent Plasterboard 8x4 (12.5mm)</t>
  </si>
  <si>
    <t>Foil-backed Vapour Plasterboard 8x4 (12.5mm)</t>
  </si>
  <si>
    <t>Insulated Plasterboard 8x4 (30mm)</t>
  </si>
  <si>
    <t>35mm Drywall Screws (1000pk)</t>
  </si>
  <si>
    <t>42mm Drywall Screws (1000 pk)</t>
  </si>
  <si>
    <t>50mm Drywall Screws (1000 pk)</t>
  </si>
  <si>
    <t>60mm Drywall Screws (500 pk)</t>
  </si>
  <si>
    <t>75mm Drywall Screws (9500 pk)</t>
  </si>
  <si>
    <t>Gun Grade Expanding Foam</t>
  </si>
  <si>
    <t>Gun Grade Fire Retardent Foam</t>
  </si>
  <si>
    <t>Bostik Screedmaster Ult Self-level Compound</t>
  </si>
  <si>
    <t>Intumescent fire strip (white brush) 2.1m</t>
  </si>
  <si>
    <t>Intumescent fire strip white 2.1m</t>
  </si>
  <si>
    <t>SOURCE</t>
  </si>
  <si>
    <t xml:space="preserve"> FST</t>
  </si>
  <si>
    <t xml:space="preserve"> MDL</t>
  </si>
  <si>
    <t>Orange high tac scrim</t>
  </si>
  <si>
    <t>Ready Mixed jointing compound 25kg</t>
  </si>
  <si>
    <t>Ready Mixed jointing compound 5kg</t>
  </si>
  <si>
    <t>Standard plasterboard 8x4 (12.5mm)</t>
  </si>
  <si>
    <t>Soundblock plasterboard 8x4 (12.5mm)</t>
  </si>
  <si>
    <t>Insulated plasterboard 8x4 (30mm)</t>
  </si>
  <si>
    <t>Foil-backed vapour plasterboard 8x4 (12.5mm)</t>
  </si>
  <si>
    <t>?PJ</t>
  </si>
  <si>
    <t>SPELLCHECKVALS v LIST_ENGINE</t>
  </si>
  <si>
    <t>Lady</t>
  </si>
  <si>
    <t>Lord</t>
  </si>
  <si>
    <t>Father</t>
  </si>
  <si>
    <t>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</si>
</sst>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&quot;  &quot;"/>
    <numFmt numFmtId="165" formatCode="dd\-mmmm\-yyyy"/>
    <numFmt numFmtId="166" formatCode="&quot;Count = &quot;\ 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Lucida Grande"/>
    </font>
    <font>
      <b/>
      <sz val="14"/>
      <color theme="1"/>
      <name val="Calibri"/>
      <scheme val="minor"/>
    </font>
    <font>
      <b/>
      <sz val="20"/>
      <color theme="1"/>
      <name val="Calibri"/>
      <scheme val="minor"/>
    </font>
    <font>
      <b/>
      <sz val="20"/>
      <color rgb="FFFF0000"/>
      <name val="Calibri"/>
      <scheme val="minor"/>
    </font>
    <font>
      <b/>
      <sz val="10"/>
      <color rgb="FFFF0000"/>
      <name val="Calibri"/>
      <scheme val="minor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scheme val="minor"/>
    </font>
    <font>
      <b/>
      <sz val="12"/>
      <color rgb="FFFF0000"/>
      <name val="Calibri"/>
      <scheme val="minor"/>
    </font>
    <font>
      <sz val="2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8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ill="1" applyAlignment="1">
      <alignment horizontal="left" indent="1"/>
    </xf>
    <xf numFmtId="0" fontId="0" fillId="0" borderId="0" xfId="0" applyFill="1" applyAlignment="1"/>
    <xf numFmtId="2" fontId="0" fillId="0" borderId="0" xfId="0" applyNumberFormat="1" applyFill="1" applyAlignment="1"/>
    <xf numFmtId="0" fontId="0" fillId="0" borderId="0" xfId="0" applyFill="1"/>
    <xf numFmtId="2" fontId="0" fillId="0" borderId="0" xfId="0" applyNumberFormat="1" applyFill="1"/>
    <xf numFmtId="0" fontId="0" fillId="0" borderId="0" xfId="0" quotePrefix="1" applyFill="1"/>
    <xf numFmtId="0" fontId="0" fillId="0" borderId="0" xfId="0" quotePrefix="1" applyFill="1" applyBorder="1"/>
    <xf numFmtId="0" fontId="0" fillId="0" borderId="0" xfId="0" applyFill="1" applyBorder="1"/>
    <xf numFmtId="0" fontId="11" fillId="0" borderId="7" xfId="0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4" fontId="7" fillId="0" borderId="3" xfId="0" applyNumberFormat="1" applyFont="1" applyFill="1" applyBorder="1" applyAlignment="1">
      <alignment horizontal="left" vertical="center"/>
    </xf>
    <xf numFmtId="165" fontId="7" fillId="0" borderId="4" xfId="0" applyNumberFormat="1" applyFont="1" applyFill="1" applyBorder="1" applyAlignment="1">
      <alignment horizontal="left" vertical="center"/>
    </xf>
    <xf numFmtId="14" fontId="12" fillId="0" borderId="3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0" fillId="0" borderId="0" xfId="0" applyNumberFormat="1" applyFill="1" applyAlignment="1"/>
    <xf numFmtId="0" fontId="10" fillId="0" borderId="0" xfId="0" applyFont="1" applyFill="1"/>
    <xf numFmtId="2" fontId="10" fillId="0" borderId="0" xfId="0" applyNumberFormat="1" applyFont="1" applyFill="1"/>
    <xf numFmtId="0" fontId="8" fillId="0" borderId="0" xfId="0" applyFont="1" applyFill="1"/>
    <xf numFmtId="166" fontId="0" fillId="0" borderId="0" xfId="0" quotePrefix="1" applyNumberFormat="1" applyFill="1" applyAlignment="1">
      <alignment horizontal="left"/>
    </xf>
    <xf numFmtId="0" fontId="10" fillId="0" borderId="0" xfId="0" applyFont="1" applyFill="1" applyAlignment="1">
      <alignment horizontal="left" inden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left" indent="4"/>
    </xf>
    <xf numFmtId="0" fontId="0" fillId="0" borderId="8" xfId="0" applyFill="1" applyBorder="1" applyAlignment="1"/>
    <xf numFmtId="0" fontId="0" fillId="0" borderId="0" xfId="0" applyFill="1" applyAlignment="1">
      <alignment horizontal="left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</cellXfs>
  <cellStyles count="2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596900</xdr:colOff>
          <xdr:row>1</xdr:row>
          <xdr:rowOff>177800</xdr:rowOff>
        </xdr:from>
        <xdr:to>
          <xdr:col>1</xdr:col>
          <xdr:colOff>622300</xdr:colOff>
          <xdr:row>2</xdr:row>
          <xdr:rowOff>12700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Button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596900</xdr:colOff>
          <xdr:row>22</xdr:row>
          <xdr:rowOff>152400</xdr:rowOff>
        </xdr:from>
        <xdr:to>
          <xdr:col>12</xdr:col>
          <xdr:colOff>279400</xdr:colOff>
          <xdr:row>25</xdr:row>
          <xdr:rowOff>177800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Restart Model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"/>
  <sheetViews>
    <sheetView showGridLines="0" showRowColHeaders="0" tabSelected="1" workbookViewId="0"/>
  </sheetViews>
  <sheetFormatPr baseColWidth="10" defaultRowHeight="15" x14ac:dyDescent="0"/>
  <sheetData/>
  <pageMargins left="0.75" right="0.75" top="1" bottom="1" header="0.5" footer="0.5"/>
  <pageSetup paperSize="9"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>
                <anchor moveWithCells="1" sizeWithCells="1">
                  <from>
                    <xdr:col>1</xdr:col>
                    <xdr:colOff>596900</xdr:colOff>
                    <xdr:row>1</xdr:row>
                    <xdr:rowOff>177800</xdr:rowOff>
                  </from>
                  <to>
                    <xdr:col>1</xdr:col>
                    <xdr:colOff>622300</xdr:colOff>
                    <xdr:row>2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ThisWorkbook.Workbook_Open">
                <anchor moveWithCells="1" sizeWithCells="1">
                  <from>
                    <xdr:col>10</xdr:col>
                    <xdr:colOff>596900</xdr:colOff>
                    <xdr:row>22</xdr:row>
                    <xdr:rowOff>152400</xdr:rowOff>
                  </from>
                  <to>
                    <xdr:col>12</xdr:col>
                    <xdr:colOff>279400</xdr:colOff>
                    <xdr:row>25</xdr:row>
                    <xdr:rowOff>177800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G150"/>
  <sheetViews>
    <sheetView zoomScale="150" zoomScaleNormal="150" zoomScalePageLayoutView="150" workbookViewId="0">
      <pane ySplit="1" topLeftCell="A2" activePane="bottomLeft" state="frozen"/>
      <selection pane="bottomLeft"/>
    </sheetView>
  </sheetViews>
  <sheetFormatPr baseColWidth="10" defaultRowHeight="15" x14ac:dyDescent="0"/>
  <cols>
    <col min="1" max="1" width="46.5" style="4" customWidth="1"/>
    <col min="2" max="2" width="14.6640625" style="5" customWidth="1"/>
    <col min="3" max="4" width="13.6640625" style="4" customWidth="1"/>
    <col min="5" max="5" width="10.83203125" style="4"/>
    <col min="6" max="6" width="39.83203125" style="4" customWidth="1"/>
    <col min="7" max="16384" width="10.83203125" style="4"/>
  </cols>
  <sheetData>
    <row r="1" spans="1:7" ht="24" customHeight="1">
      <c r="A1" s="9" t="s">
        <v>259</v>
      </c>
      <c r="B1" s="10" t="s">
        <v>260</v>
      </c>
      <c r="C1" s="10" t="s">
        <v>339</v>
      </c>
      <c r="D1" s="11"/>
      <c r="F1" s="4" t="s">
        <v>350</v>
      </c>
    </row>
    <row r="2" spans="1:7">
      <c r="A2" s="33" t="s">
        <v>261</v>
      </c>
      <c r="B2" s="33"/>
      <c r="C2" s="33"/>
      <c r="D2" s="12"/>
    </row>
    <row r="3" spans="1:7">
      <c r="A3" s="4" t="s">
        <v>108</v>
      </c>
      <c r="B3" s="5">
        <v>6.74</v>
      </c>
      <c r="C3" s="6" t="s">
        <v>340</v>
      </c>
      <c r="D3" s="6"/>
      <c r="F3" s="4" t="s">
        <v>315</v>
      </c>
      <c r="G3" s="4" t="str">
        <f t="shared" ref="G3:G34" si="0">VLOOKUP(F3,A:C,3,FALSE)</f>
        <v xml:space="preserve"> FST</v>
      </c>
    </row>
    <row r="4" spans="1:7">
      <c r="A4" s="4" t="s">
        <v>107</v>
      </c>
      <c r="B4" s="5">
        <v>9.57</v>
      </c>
      <c r="C4" s="6" t="s">
        <v>340</v>
      </c>
      <c r="D4" s="6"/>
      <c r="F4" s="4" t="s">
        <v>107</v>
      </c>
      <c r="G4" s="4" t="str">
        <f t="shared" si="0"/>
        <v xml:space="preserve"> FST</v>
      </c>
    </row>
    <row r="5" spans="1:7">
      <c r="A5" s="4" t="s">
        <v>106</v>
      </c>
      <c r="B5" s="5">
        <v>9.5</v>
      </c>
      <c r="C5" s="6" t="s">
        <v>340</v>
      </c>
      <c r="D5" s="6"/>
      <c r="F5" s="4" t="s">
        <v>106</v>
      </c>
      <c r="G5" s="4" t="str">
        <f t="shared" si="0"/>
        <v xml:space="preserve"> FST</v>
      </c>
    </row>
    <row r="6" spans="1:7">
      <c r="A6" s="4" t="s">
        <v>165</v>
      </c>
      <c r="B6" s="5">
        <v>5.61</v>
      </c>
      <c r="C6" s="6" t="s">
        <v>340</v>
      </c>
      <c r="D6" s="6"/>
      <c r="F6" s="4" t="s">
        <v>165</v>
      </c>
      <c r="G6" s="4" t="str">
        <f t="shared" si="0"/>
        <v xml:space="preserve"> FST</v>
      </c>
    </row>
    <row r="7" spans="1:7">
      <c r="A7" s="4" t="s">
        <v>342</v>
      </c>
      <c r="B7" s="5">
        <v>8.2899999999999991</v>
      </c>
      <c r="C7" s="6" t="s">
        <v>340</v>
      </c>
      <c r="D7" s="6"/>
      <c r="F7" s="4" t="s">
        <v>316</v>
      </c>
      <c r="G7" s="4" t="str">
        <f t="shared" si="0"/>
        <v xml:space="preserve"> FST</v>
      </c>
    </row>
    <row r="8" spans="1:7">
      <c r="A8" s="4" t="s">
        <v>105</v>
      </c>
      <c r="B8" s="5">
        <v>4.6500000000000004</v>
      </c>
      <c r="C8" s="6" t="s">
        <v>340</v>
      </c>
      <c r="D8" s="6"/>
      <c r="F8" s="4" t="s">
        <v>317</v>
      </c>
      <c r="G8" s="4" t="str">
        <f t="shared" si="0"/>
        <v xml:space="preserve"> FST</v>
      </c>
    </row>
    <row r="9" spans="1:7">
      <c r="A9" s="4" t="s">
        <v>104</v>
      </c>
      <c r="B9" s="5">
        <v>16.399999999999999</v>
      </c>
      <c r="C9" s="6" t="s">
        <v>340</v>
      </c>
      <c r="D9" s="6"/>
      <c r="F9" s="4" t="s">
        <v>318</v>
      </c>
      <c r="G9" s="4" t="str">
        <f t="shared" si="0"/>
        <v xml:space="preserve"> FST</v>
      </c>
    </row>
    <row r="10" spans="1:7">
      <c r="A10" s="4" t="s">
        <v>343</v>
      </c>
      <c r="B10" s="5">
        <v>25</v>
      </c>
      <c r="C10" s="6" t="s">
        <v>340</v>
      </c>
      <c r="D10" s="6"/>
      <c r="F10" s="4" t="s">
        <v>319</v>
      </c>
      <c r="G10" s="4" t="str">
        <f t="shared" si="0"/>
        <v xml:space="preserve"> FST</v>
      </c>
    </row>
    <row r="11" spans="1:7">
      <c r="A11" s="4" t="s">
        <v>344</v>
      </c>
      <c r="B11" s="5">
        <v>12.85</v>
      </c>
      <c r="C11" s="6" t="s">
        <v>340</v>
      </c>
      <c r="D11" s="6"/>
      <c r="F11" s="4" t="s">
        <v>320</v>
      </c>
      <c r="G11" s="4" t="str">
        <f t="shared" si="0"/>
        <v xml:space="preserve"> FST</v>
      </c>
    </row>
    <row r="12" spans="1:7">
      <c r="A12" s="4" t="s">
        <v>103</v>
      </c>
      <c r="B12" s="5">
        <v>9.99</v>
      </c>
      <c r="C12" s="6" t="s">
        <v>340</v>
      </c>
      <c r="D12" s="6"/>
      <c r="F12" s="4" t="s">
        <v>103</v>
      </c>
      <c r="G12" s="4" t="str">
        <f t="shared" si="0"/>
        <v xml:space="preserve"> FST</v>
      </c>
    </row>
    <row r="13" spans="1:7">
      <c r="A13" s="4" t="s">
        <v>102</v>
      </c>
      <c r="B13" s="5">
        <v>20.68</v>
      </c>
      <c r="C13" s="6" t="s">
        <v>340</v>
      </c>
      <c r="D13" s="6"/>
      <c r="F13" s="4" t="s">
        <v>102</v>
      </c>
      <c r="G13" s="4" t="str">
        <f t="shared" si="0"/>
        <v xml:space="preserve"> FST</v>
      </c>
    </row>
    <row r="14" spans="1:7">
      <c r="A14" s="4" t="s">
        <v>101</v>
      </c>
      <c r="B14" s="5">
        <v>4.29</v>
      </c>
      <c r="C14" s="6" t="s">
        <v>340</v>
      </c>
      <c r="D14" s="6"/>
      <c r="F14" s="4" t="s">
        <v>101</v>
      </c>
      <c r="G14" s="4" t="str">
        <f t="shared" si="0"/>
        <v xml:space="preserve"> FST</v>
      </c>
    </row>
    <row r="15" spans="1:7">
      <c r="A15" s="4" t="s">
        <v>100</v>
      </c>
      <c r="B15" s="5">
        <v>4.47</v>
      </c>
      <c r="C15" s="6" t="s">
        <v>340</v>
      </c>
      <c r="D15" s="6"/>
      <c r="F15" s="4" t="s">
        <v>321</v>
      </c>
      <c r="G15" s="4" t="str">
        <f t="shared" si="0"/>
        <v xml:space="preserve"> FST</v>
      </c>
    </row>
    <row r="16" spans="1:7">
      <c r="A16" s="4" t="s">
        <v>99</v>
      </c>
      <c r="B16" s="5">
        <v>4.7</v>
      </c>
      <c r="C16" s="6" t="s">
        <v>340</v>
      </c>
      <c r="D16" s="6"/>
      <c r="F16" s="4" t="s">
        <v>322</v>
      </c>
      <c r="G16" s="4" t="str">
        <f t="shared" si="0"/>
        <v xml:space="preserve"> FST</v>
      </c>
    </row>
    <row r="17" spans="1:7">
      <c r="A17" s="4" t="s">
        <v>262</v>
      </c>
      <c r="B17" s="5">
        <v>55.9</v>
      </c>
      <c r="C17" s="6" t="s">
        <v>340</v>
      </c>
      <c r="D17" s="6"/>
      <c r="F17" s="4" t="s">
        <v>167</v>
      </c>
      <c r="G17" s="4" t="str">
        <f t="shared" si="0"/>
        <v xml:space="preserve"> FST</v>
      </c>
    </row>
    <row r="18" spans="1:7">
      <c r="A18" s="4" t="s">
        <v>98</v>
      </c>
      <c r="B18" s="5">
        <v>1.85</v>
      </c>
      <c r="C18" s="6" t="s">
        <v>340</v>
      </c>
      <c r="D18" s="6"/>
      <c r="F18" s="4" t="s">
        <v>98</v>
      </c>
      <c r="G18" s="4" t="str">
        <f t="shared" si="0"/>
        <v xml:space="preserve"> FST</v>
      </c>
    </row>
    <row r="19" spans="1:7">
      <c r="A19" s="4" t="s">
        <v>97</v>
      </c>
      <c r="B19" s="5">
        <v>55.9</v>
      </c>
      <c r="C19" s="6" t="s">
        <v>340</v>
      </c>
      <c r="D19" s="6"/>
      <c r="F19" s="4" t="s">
        <v>97</v>
      </c>
      <c r="G19" s="4" t="str">
        <f t="shared" si="0"/>
        <v xml:space="preserve"> FST</v>
      </c>
    </row>
    <row r="20" spans="1:7">
      <c r="A20" s="4" t="s">
        <v>96</v>
      </c>
      <c r="B20" s="5">
        <v>1.85</v>
      </c>
      <c r="C20" s="6" t="s">
        <v>340</v>
      </c>
      <c r="D20" s="6"/>
      <c r="F20" s="4" t="s">
        <v>96</v>
      </c>
      <c r="G20" s="4" t="str">
        <f t="shared" si="0"/>
        <v xml:space="preserve"> FST</v>
      </c>
    </row>
    <row r="21" spans="1:7">
      <c r="A21" s="4" t="s">
        <v>345</v>
      </c>
      <c r="B21" s="5">
        <v>7.63</v>
      </c>
      <c r="C21" s="6" t="s">
        <v>340</v>
      </c>
      <c r="D21" s="6"/>
      <c r="F21" s="4" t="s">
        <v>324</v>
      </c>
      <c r="G21" s="4" t="str">
        <f t="shared" si="0"/>
        <v xml:space="preserve"> FST</v>
      </c>
    </row>
    <row r="22" spans="1:7">
      <c r="A22" s="4" t="s">
        <v>95</v>
      </c>
      <c r="B22" s="5">
        <v>15.79</v>
      </c>
      <c r="C22" s="6" t="s">
        <v>340</v>
      </c>
      <c r="D22" s="6"/>
      <c r="F22" s="4" t="s">
        <v>323</v>
      </c>
      <c r="G22" s="4" t="str">
        <f t="shared" si="0"/>
        <v xml:space="preserve"> FST</v>
      </c>
    </row>
    <row r="23" spans="1:7">
      <c r="A23" s="4" t="s">
        <v>346</v>
      </c>
      <c r="B23" s="5">
        <v>16.5</v>
      </c>
      <c r="C23" s="6" t="s">
        <v>340</v>
      </c>
      <c r="D23" s="6"/>
      <c r="F23" s="4" t="s">
        <v>325</v>
      </c>
      <c r="G23" s="4" t="str">
        <f t="shared" si="0"/>
        <v xml:space="preserve"> FST</v>
      </c>
    </row>
    <row r="24" spans="1:7">
      <c r="A24" s="4" t="s">
        <v>94</v>
      </c>
      <c r="B24" s="5">
        <v>12.65</v>
      </c>
      <c r="C24" s="6" t="s">
        <v>340</v>
      </c>
      <c r="D24" s="6"/>
      <c r="F24" s="4" t="s">
        <v>326</v>
      </c>
      <c r="G24" s="4" t="str">
        <f t="shared" si="0"/>
        <v xml:space="preserve"> FST</v>
      </c>
    </row>
    <row r="25" spans="1:7">
      <c r="A25" s="4" t="s">
        <v>348</v>
      </c>
      <c r="B25" s="5">
        <v>14.55</v>
      </c>
      <c r="C25" s="6" t="s">
        <v>340</v>
      </c>
      <c r="D25" s="6"/>
      <c r="F25" s="4" t="s">
        <v>327</v>
      </c>
      <c r="G25" s="4" t="str">
        <f t="shared" si="0"/>
        <v xml:space="preserve"> FST</v>
      </c>
    </row>
    <row r="26" spans="1:7">
      <c r="A26" s="4" t="s">
        <v>347</v>
      </c>
      <c r="B26" s="5">
        <v>31.98</v>
      </c>
      <c r="C26" s="6" t="s">
        <v>340</v>
      </c>
      <c r="D26" s="6"/>
      <c r="F26" s="4" t="s">
        <v>328</v>
      </c>
      <c r="G26" s="4" t="str">
        <f t="shared" si="0"/>
        <v xml:space="preserve"> FST</v>
      </c>
    </row>
    <row r="27" spans="1:7">
      <c r="A27" s="4" t="s">
        <v>93</v>
      </c>
      <c r="B27" s="5">
        <v>6.54</v>
      </c>
      <c r="C27" s="6" t="s">
        <v>340</v>
      </c>
      <c r="D27" s="6"/>
      <c r="F27" s="4" t="s">
        <v>329</v>
      </c>
      <c r="G27" s="4" t="str">
        <f t="shared" si="0"/>
        <v xml:space="preserve"> FST</v>
      </c>
    </row>
    <row r="28" spans="1:7">
      <c r="A28" s="4" t="s">
        <v>92</v>
      </c>
      <c r="B28" s="5">
        <v>10.29</v>
      </c>
      <c r="C28" s="6" t="s">
        <v>340</v>
      </c>
      <c r="D28" s="6"/>
      <c r="F28" s="4" t="s">
        <v>330</v>
      </c>
      <c r="G28" s="4" t="str">
        <f t="shared" si="0"/>
        <v xml:space="preserve"> FST</v>
      </c>
    </row>
    <row r="29" spans="1:7">
      <c r="A29" s="4" t="s">
        <v>91</v>
      </c>
      <c r="B29" s="5">
        <v>17.09</v>
      </c>
      <c r="C29" s="6" t="s">
        <v>340</v>
      </c>
      <c r="D29" s="6"/>
      <c r="F29" s="4" t="s">
        <v>331</v>
      </c>
      <c r="G29" s="4" t="str">
        <f t="shared" si="0"/>
        <v xml:space="preserve"> FST</v>
      </c>
    </row>
    <row r="30" spans="1:7">
      <c r="A30" s="4" t="s">
        <v>90</v>
      </c>
      <c r="B30" s="5">
        <v>19.39</v>
      </c>
      <c r="C30" s="6" t="s">
        <v>340</v>
      </c>
      <c r="D30" s="6"/>
      <c r="F30" s="4" t="s">
        <v>332</v>
      </c>
      <c r="G30" s="4" t="str">
        <f t="shared" si="0"/>
        <v xml:space="preserve"> FST</v>
      </c>
    </row>
    <row r="31" spans="1:7">
      <c r="A31" s="4" t="s">
        <v>89</v>
      </c>
      <c r="B31" s="5">
        <v>25.09</v>
      </c>
      <c r="C31" s="6" t="s">
        <v>340</v>
      </c>
      <c r="D31" s="6"/>
      <c r="F31" s="4" t="s">
        <v>333</v>
      </c>
      <c r="G31" s="4" t="str">
        <f t="shared" si="0"/>
        <v xml:space="preserve"> FST</v>
      </c>
    </row>
    <row r="32" spans="1:7">
      <c r="A32" s="4" t="s">
        <v>88</v>
      </c>
      <c r="B32" s="5">
        <v>10.9</v>
      </c>
      <c r="C32" s="6" t="s">
        <v>340</v>
      </c>
      <c r="D32" s="6"/>
      <c r="F32" s="4" t="s">
        <v>334</v>
      </c>
      <c r="G32" s="4" t="str">
        <f t="shared" si="0"/>
        <v xml:space="preserve"> FST</v>
      </c>
    </row>
    <row r="33" spans="1:7">
      <c r="A33" s="4" t="s">
        <v>87</v>
      </c>
      <c r="B33" s="5">
        <v>13</v>
      </c>
      <c r="C33" s="6" t="s">
        <v>340</v>
      </c>
      <c r="D33" s="6"/>
      <c r="F33" s="4" t="s">
        <v>335</v>
      </c>
      <c r="G33" s="4" t="str">
        <f t="shared" si="0"/>
        <v xml:space="preserve"> FST</v>
      </c>
    </row>
    <row r="34" spans="1:7">
      <c r="A34" s="4" t="s">
        <v>336</v>
      </c>
      <c r="B34" s="5">
        <v>14.51</v>
      </c>
      <c r="C34" s="6" t="s">
        <v>340</v>
      </c>
      <c r="D34" s="6"/>
      <c r="F34" s="4" t="s">
        <v>336</v>
      </c>
      <c r="G34" s="4" t="str">
        <f t="shared" si="0"/>
        <v xml:space="preserve"> FST</v>
      </c>
    </row>
    <row r="35" spans="1:7">
      <c r="C35" s="6" t="s">
        <v>340</v>
      </c>
      <c r="D35" s="6"/>
    </row>
    <row r="36" spans="1:7">
      <c r="A36" s="2"/>
      <c r="B36" s="3"/>
      <c r="C36" s="6" t="s">
        <v>340</v>
      </c>
      <c r="D36" s="6"/>
    </row>
    <row r="37" spans="1:7">
      <c r="A37" s="34" t="s">
        <v>263</v>
      </c>
      <c r="B37" s="34"/>
      <c r="C37" s="34"/>
      <c r="D37" s="13"/>
      <c r="F37" s="4" t="s">
        <v>86</v>
      </c>
      <c r="G37" s="4" t="str">
        <f t="shared" ref="G37:G68" si="1">VLOOKUP(F37,A:C,3,FALSE)</f>
        <v xml:space="preserve"> MDL</v>
      </c>
    </row>
    <row r="38" spans="1:7">
      <c r="A38" s="4" t="s">
        <v>86</v>
      </c>
      <c r="B38" s="5">
        <v>2</v>
      </c>
      <c r="C38" s="6" t="s">
        <v>341</v>
      </c>
      <c r="D38" s="6"/>
      <c r="F38" s="4" t="s">
        <v>85</v>
      </c>
      <c r="G38" s="4" t="str">
        <f t="shared" si="1"/>
        <v xml:space="preserve"> MDL</v>
      </c>
    </row>
    <row r="39" spans="1:7">
      <c r="A39" s="4" t="s">
        <v>85</v>
      </c>
      <c r="B39" s="5">
        <v>4</v>
      </c>
      <c r="C39" s="6" t="s">
        <v>341</v>
      </c>
      <c r="D39" s="6"/>
      <c r="F39" s="4" t="s">
        <v>84</v>
      </c>
      <c r="G39" s="4" t="str">
        <f t="shared" si="1"/>
        <v xml:space="preserve"> MDL</v>
      </c>
    </row>
    <row r="40" spans="1:7">
      <c r="A40" s="4" t="s">
        <v>84</v>
      </c>
      <c r="B40" s="5">
        <v>2.2999999999999998</v>
      </c>
      <c r="C40" s="6" t="s">
        <v>341</v>
      </c>
      <c r="D40" s="6"/>
      <c r="F40" s="4" t="s">
        <v>83</v>
      </c>
      <c r="G40" s="4" t="str">
        <f t="shared" si="1"/>
        <v xml:space="preserve"> MDL</v>
      </c>
    </row>
    <row r="41" spans="1:7">
      <c r="A41" s="4" t="s">
        <v>83</v>
      </c>
      <c r="B41" s="5">
        <v>2.65</v>
      </c>
      <c r="C41" s="6" t="s">
        <v>341</v>
      </c>
      <c r="D41" s="6"/>
      <c r="F41" s="4" t="s">
        <v>82</v>
      </c>
      <c r="G41" s="4" t="str">
        <f t="shared" si="1"/>
        <v xml:space="preserve"> MDL</v>
      </c>
    </row>
    <row r="42" spans="1:7">
      <c r="A42" s="4" t="s">
        <v>82</v>
      </c>
      <c r="B42" s="5">
        <v>6.4</v>
      </c>
      <c r="C42" s="6" t="s">
        <v>341</v>
      </c>
      <c r="D42" s="6"/>
      <c r="F42" s="4" t="s">
        <v>81</v>
      </c>
      <c r="G42" s="4" t="str">
        <f t="shared" si="1"/>
        <v xml:space="preserve"> MDL</v>
      </c>
    </row>
    <row r="43" spans="1:7">
      <c r="A43" s="4" t="s">
        <v>81</v>
      </c>
      <c r="B43" s="5">
        <v>3.2</v>
      </c>
      <c r="C43" s="6" t="s">
        <v>341</v>
      </c>
      <c r="D43" s="6"/>
      <c r="F43" s="4" t="s">
        <v>80</v>
      </c>
      <c r="G43" s="4" t="str">
        <f t="shared" si="1"/>
        <v xml:space="preserve"> MDL</v>
      </c>
    </row>
    <row r="44" spans="1:7">
      <c r="A44" s="4" t="s">
        <v>80</v>
      </c>
      <c r="B44" s="5">
        <v>4</v>
      </c>
      <c r="C44" s="6" t="s">
        <v>341</v>
      </c>
      <c r="D44" s="6"/>
      <c r="F44" s="4" t="s">
        <v>79</v>
      </c>
      <c r="G44" s="4" t="str">
        <f t="shared" si="1"/>
        <v xml:space="preserve"> MDL</v>
      </c>
    </row>
    <row r="45" spans="1:7">
      <c r="A45" s="4" t="s">
        <v>79</v>
      </c>
      <c r="B45" s="5">
        <v>4.8</v>
      </c>
      <c r="C45" s="6" t="s">
        <v>341</v>
      </c>
      <c r="D45" s="6"/>
      <c r="F45" s="4" t="s">
        <v>78</v>
      </c>
      <c r="G45" s="4" t="str">
        <f t="shared" si="1"/>
        <v xml:space="preserve"> MDL</v>
      </c>
    </row>
    <row r="46" spans="1:7">
      <c r="A46" s="4" t="s">
        <v>78</v>
      </c>
      <c r="B46" s="5">
        <v>6.4</v>
      </c>
      <c r="C46" s="6" t="s">
        <v>341</v>
      </c>
      <c r="D46" s="6"/>
      <c r="F46" s="4" t="s">
        <v>77</v>
      </c>
      <c r="G46" s="4" t="str">
        <f t="shared" si="1"/>
        <v xml:space="preserve"> MDL</v>
      </c>
    </row>
    <row r="47" spans="1:7">
      <c r="A47" s="4" t="s">
        <v>77</v>
      </c>
      <c r="B47" s="5">
        <v>4.16</v>
      </c>
      <c r="C47" s="6" t="s">
        <v>341</v>
      </c>
      <c r="D47" s="6"/>
      <c r="F47" s="4" t="s">
        <v>76</v>
      </c>
      <c r="G47" s="4" t="str">
        <f t="shared" si="1"/>
        <v xml:space="preserve"> MDL</v>
      </c>
    </row>
    <row r="48" spans="1:7">
      <c r="A48" s="4" t="s">
        <v>76</v>
      </c>
      <c r="B48" s="5">
        <v>5.2</v>
      </c>
      <c r="C48" s="6" t="s">
        <v>341</v>
      </c>
      <c r="D48" s="6"/>
      <c r="F48" s="4" t="s">
        <v>75</v>
      </c>
      <c r="G48" s="4" t="str">
        <f t="shared" si="1"/>
        <v xml:space="preserve"> MDL</v>
      </c>
    </row>
    <row r="49" spans="1:7">
      <c r="A49" s="4" t="s">
        <v>75</v>
      </c>
      <c r="B49" s="5">
        <v>6.24</v>
      </c>
      <c r="C49" s="6" t="s">
        <v>341</v>
      </c>
      <c r="D49" s="6"/>
      <c r="F49" s="4" t="s">
        <v>74</v>
      </c>
      <c r="G49" s="4" t="str">
        <f t="shared" si="1"/>
        <v xml:space="preserve"> MDL</v>
      </c>
    </row>
    <row r="50" spans="1:7">
      <c r="A50" s="4" t="s">
        <v>74</v>
      </c>
      <c r="B50" s="5">
        <v>7.28</v>
      </c>
      <c r="C50" s="6" t="s">
        <v>341</v>
      </c>
      <c r="D50" s="6"/>
      <c r="F50" s="4" t="s">
        <v>73</v>
      </c>
      <c r="G50" s="4" t="str">
        <f t="shared" si="1"/>
        <v xml:space="preserve"> MDL</v>
      </c>
    </row>
    <row r="51" spans="1:7">
      <c r="A51" s="4" t="s">
        <v>73</v>
      </c>
      <c r="B51" s="5">
        <v>8.32</v>
      </c>
      <c r="C51" s="6" t="s">
        <v>341</v>
      </c>
      <c r="D51" s="6"/>
      <c r="F51" s="4" t="s">
        <v>72</v>
      </c>
      <c r="G51" s="4" t="str">
        <f t="shared" si="1"/>
        <v xml:space="preserve"> MDL</v>
      </c>
    </row>
    <row r="52" spans="1:7">
      <c r="A52" s="4" t="s">
        <v>72</v>
      </c>
      <c r="B52" s="5">
        <v>14.3</v>
      </c>
      <c r="C52" s="6" t="s">
        <v>341</v>
      </c>
      <c r="D52" s="6"/>
      <c r="F52" s="4" t="s">
        <v>287</v>
      </c>
      <c r="G52" s="4" t="str">
        <f t="shared" si="1"/>
        <v xml:space="preserve"> MDL</v>
      </c>
    </row>
    <row r="53" spans="1:7">
      <c r="A53" s="4" t="s">
        <v>287</v>
      </c>
      <c r="B53" s="5">
        <v>16</v>
      </c>
      <c r="C53" s="6" t="s">
        <v>341</v>
      </c>
      <c r="D53" s="6"/>
      <c r="F53" s="4" t="s">
        <v>71</v>
      </c>
      <c r="G53" s="4" t="str">
        <f t="shared" si="1"/>
        <v xml:space="preserve"> MDL</v>
      </c>
    </row>
    <row r="54" spans="1:7">
      <c r="A54" s="4" t="s">
        <v>71</v>
      </c>
      <c r="B54" s="5">
        <v>6.2</v>
      </c>
      <c r="C54" s="6" t="s">
        <v>341</v>
      </c>
      <c r="D54" s="6"/>
      <c r="F54" s="4" t="s">
        <v>70</v>
      </c>
      <c r="G54" s="4" t="str">
        <f t="shared" si="1"/>
        <v xml:space="preserve"> MDL</v>
      </c>
    </row>
    <row r="55" spans="1:7">
      <c r="A55" s="4" t="s">
        <v>70</v>
      </c>
      <c r="B55" s="5">
        <v>7.44</v>
      </c>
      <c r="C55" s="6" t="s">
        <v>341</v>
      </c>
      <c r="D55" s="6"/>
      <c r="F55" s="4" t="s">
        <v>69</v>
      </c>
      <c r="G55" s="4" t="str">
        <f t="shared" si="1"/>
        <v xml:space="preserve"> MDL</v>
      </c>
    </row>
    <row r="56" spans="1:7">
      <c r="A56" s="4" t="s">
        <v>69</v>
      </c>
      <c r="B56" s="5">
        <v>8.68</v>
      </c>
      <c r="C56" s="6" t="s">
        <v>341</v>
      </c>
      <c r="D56" s="6"/>
      <c r="F56" s="4" t="s">
        <v>68</v>
      </c>
      <c r="G56" s="4" t="str">
        <f t="shared" si="1"/>
        <v xml:space="preserve"> MDL</v>
      </c>
    </row>
    <row r="57" spans="1:7">
      <c r="A57" s="4" t="s">
        <v>68</v>
      </c>
      <c r="B57" s="5">
        <v>9.92</v>
      </c>
      <c r="C57" s="6" t="s">
        <v>341</v>
      </c>
      <c r="D57" s="6"/>
      <c r="F57" s="4" t="s">
        <v>67</v>
      </c>
      <c r="G57" s="4" t="str">
        <f t="shared" si="1"/>
        <v xml:space="preserve"> MDL</v>
      </c>
    </row>
    <row r="58" spans="1:7">
      <c r="A58" s="4" t="s">
        <v>67</v>
      </c>
      <c r="B58" s="5">
        <v>7.4</v>
      </c>
      <c r="C58" s="6" t="s">
        <v>341</v>
      </c>
      <c r="D58" s="6"/>
      <c r="F58" s="4" t="s">
        <v>66</v>
      </c>
      <c r="G58" s="4" t="str">
        <f t="shared" si="1"/>
        <v xml:space="preserve"> MDL</v>
      </c>
    </row>
    <row r="59" spans="1:7">
      <c r="A59" s="4" t="s">
        <v>66</v>
      </c>
      <c r="B59" s="5">
        <v>8.8800000000000008</v>
      </c>
      <c r="C59" s="6" t="s">
        <v>341</v>
      </c>
      <c r="D59" s="6"/>
      <c r="F59" s="4" t="s">
        <v>65</v>
      </c>
      <c r="G59" s="4" t="str">
        <f t="shared" si="1"/>
        <v xml:space="preserve"> MDL</v>
      </c>
    </row>
    <row r="60" spans="1:7">
      <c r="A60" s="4" t="s">
        <v>65</v>
      </c>
      <c r="B60" s="5">
        <v>10.36</v>
      </c>
      <c r="C60" s="6" t="s">
        <v>341</v>
      </c>
      <c r="D60" s="6"/>
      <c r="F60" s="4" t="s">
        <v>289</v>
      </c>
      <c r="G60" s="4" t="str">
        <f t="shared" si="1"/>
        <v xml:space="preserve"> MDL</v>
      </c>
    </row>
    <row r="61" spans="1:7">
      <c r="A61" s="4" t="s">
        <v>289</v>
      </c>
      <c r="B61" s="5">
        <v>11.84</v>
      </c>
      <c r="C61" s="6" t="s">
        <v>341</v>
      </c>
      <c r="D61" s="6"/>
      <c r="F61" s="4" t="s">
        <v>64</v>
      </c>
      <c r="G61" s="4" t="str">
        <f t="shared" si="1"/>
        <v xml:space="preserve"> MDL</v>
      </c>
    </row>
    <row r="62" spans="1:7">
      <c r="A62" s="4" t="s">
        <v>64</v>
      </c>
      <c r="B62" s="5">
        <v>19.149999999999999</v>
      </c>
      <c r="C62" s="6" t="s">
        <v>341</v>
      </c>
      <c r="D62" s="6"/>
      <c r="F62" s="4" t="s">
        <v>63</v>
      </c>
      <c r="G62" s="4" t="str">
        <f t="shared" si="1"/>
        <v xml:space="preserve"> MDL</v>
      </c>
    </row>
    <row r="63" spans="1:7">
      <c r="A63" s="4" t="s">
        <v>63</v>
      </c>
      <c r="B63" s="5">
        <v>8.8000000000000007</v>
      </c>
      <c r="C63" s="6" t="s">
        <v>341</v>
      </c>
      <c r="D63" s="6"/>
      <c r="F63" s="4" t="s">
        <v>62</v>
      </c>
      <c r="G63" s="4" t="str">
        <f t="shared" si="1"/>
        <v xml:space="preserve"> MDL</v>
      </c>
    </row>
    <row r="64" spans="1:7">
      <c r="A64" s="4" t="s">
        <v>62</v>
      </c>
      <c r="B64" s="5">
        <v>10.56</v>
      </c>
      <c r="C64" s="6" t="s">
        <v>341</v>
      </c>
      <c r="D64" s="6"/>
      <c r="F64" s="4" t="s">
        <v>61</v>
      </c>
      <c r="G64" s="4" t="str">
        <f t="shared" si="1"/>
        <v xml:space="preserve"> MDL</v>
      </c>
    </row>
    <row r="65" spans="1:7">
      <c r="A65" s="4" t="s">
        <v>61</v>
      </c>
      <c r="B65" s="5">
        <v>12.32</v>
      </c>
      <c r="C65" s="6" t="s">
        <v>341</v>
      </c>
      <c r="D65" s="6"/>
      <c r="F65" s="4" t="s">
        <v>60</v>
      </c>
      <c r="G65" s="4" t="str">
        <f t="shared" si="1"/>
        <v xml:space="preserve"> MDL</v>
      </c>
    </row>
    <row r="66" spans="1:7">
      <c r="A66" s="4" t="s">
        <v>60</v>
      </c>
      <c r="B66" s="5">
        <v>14.08</v>
      </c>
      <c r="C66" s="6" t="s">
        <v>341</v>
      </c>
      <c r="D66" s="6"/>
      <c r="F66" s="4" t="s">
        <v>59</v>
      </c>
      <c r="G66" s="4" t="str">
        <f t="shared" si="1"/>
        <v xml:space="preserve"> MDL</v>
      </c>
    </row>
    <row r="67" spans="1:7">
      <c r="A67" s="4" t="s">
        <v>59</v>
      </c>
      <c r="B67" s="5">
        <v>22</v>
      </c>
      <c r="C67" s="6" t="s">
        <v>341</v>
      </c>
      <c r="D67" s="6"/>
      <c r="F67" s="4" t="s">
        <v>58</v>
      </c>
      <c r="G67" s="4" t="str">
        <f t="shared" si="1"/>
        <v xml:space="preserve"> MDL</v>
      </c>
    </row>
    <row r="68" spans="1:7">
      <c r="A68" s="4" t="s">
        <v>58</v>
      </c>
      <c r="B68" s="5">
        <v>18</v>
      </c>
      <c r="C68" s="6" t="s">
        <v>341</v>
      </c>
      <c r="D68" s="6"/>
      <c r="F68" s="4" t="s">
        <v>291</v>
      </c>
      <c r="G68" s="4" t="str">
        <f t="shared" si="1"/>
        <v xml:space="preserve"> MDL</v>
      </c>
    </row>
    <row r="69" spans="1:7">
      <c r="A69" s="4" t="s">
        <v>291</v>
      </c>
      <c r="B69" s="5">
        <v>19.25</v>
      </c>
      <c r="C69" s="6" t="s">
        <v>341</v>
      </c>
      <c r="D69" s="6"/>
      <c r="F69" s="4" t="s">
        <v>57</v>
      </c>
      <c r="G69" s="4" t="str">
        <f t="shared" ref="G69:G100" si="2">VLOOKUP(F69,A:C,3,FALSE)</f>
        <v xml:space="preserve"> MDL</v>
      </c>
    </row>
    <row r="70" spans="1:7">
      <c r="A70" s="4" t="s">
        <v>57</v>
      </c>
      <c r="B70" s="5">
        <v>22.37</v>
      </c>
      <c r="C70" s="6" t="s">
        <v>341</v>
      </c>
      <c r="D70" s="6"/>
      <c r="F70" s="4" t="s">
        <v>56</v>
      </c>
      <c r="G70" s="4" t="str">
        <f t="shared" si="2"/>
        <v xml:space="preserve"> MDL</v>
      </c>
    </row>
    <row r="71" spans="1:7">
      <c r="A71" s="4" t="s">
        <v>56</v>
      </c>
      <c r="B71" s="5">
        <v>10</v>
      </c>
      <c r="C71" s="6" t="s">
        <v>341</v>
      </c>
      <c r="D71" s="6"/>
      <c r="F71" s="4" t="s">
        <v>55</v>
      </c>
      <c r="G71" s="4" t="str">
        <f t="shared" si="2"/>
        <v xml:space="preserve"> MDL</v>
      </c>
    </row>
    <row r="72" spans="1:7">
      <c r="A72" s="4" t="s">
        <v>55</v>
      </c>
      <c r="B72" s="5">
        <v>12</v>
      </c>
      <c r="C72" s="6" t="s">
        <v>341</v>
      </c>
      <c r="D72" s="6"/>
      <c r="F72" s="4" t="s">
        <v>54</v>
      </c>
      <c r="G72" s="4" t="str">
        <f t="shared" si="2"/>
        <v xml:space="preserve"> MDL</v>
      </c>
    </row>
    <row r="73" spans="1:7">
      <c r="A73" s="4" t="s">
        <v>54</v>
      </c>
      <c r="B73" s="5">
        <v>14</v>
      </c>
      <c r="C73" s="6" t="s">
        <v>341</v>
      </c>
      <c r="D73" s="6"/>
      <c r="F73" s="4" t="s">
        <v>53</v>
      </c>
      <c r="G73" s="4" t="str">
        <f t="shared" si="2"/>
        <v xml:space="preserve"> MDL</v>
      </c>
    </row>
    <row r="74" spans="1:7">
      <c r="A74" s="4" t="s">
        <v>53</v>
      </c>
      <c r="B74" s="5">
        <v>16</v>
      </c>
      <c r="C74" s="6" t="s">
        <v>341</v>
      </c>
      <c r="D74" s="6"/>
      <c r="F74" s="4" t="s">
        <v>52</v>
      </c>
      <c r="G74" s="4" t="str">
        <f t="shared" si="2"/>
        <v xml:space="preserve"> MDL</v>
      </c>
    </row>
    <row r="75" spans="1:7">
      <c r="A75" s="4" t="s">
        <v>52</v>
      </c>
      <c r="B75" s="5">
        <v>23.8</v>
      </c>
      <c r="C75" s="6" t="s">
        <v>341</v>
      </c>
      <c r="D75" s="6"/>
      <c r="F75" s="4" t="s">
        <v>51</v>
      </c>
      <c r="G75" s="4" t="str">
        <f t="shared" si="2"/>
        <v xml:space="preserve"> MDL</v>
      </c>
    </row>
    <row r="76" spans="1:7">
      <c r="A76" s="4" t="s">
        <v>51</v>
      </c>
      <c r="B76" s="5">
        <v>22</v>
      </c>
      <c r="C76" s="6" t="s">
        <v>341</v>
      </c>
      <c r="D76" s="6"/>
      <c r="F76" s="4" t="s">
        <v>50</v>
      </c>
      <c r="G76" s="4" t="str">
        <f t="shared" si="2"/>
        <v xml:space="preserve"> MDL</v>
      </c>
    </row>
    <row r="77" spans="1:7">
      <c r="A77" s="4" t="s">
        <v>50</v>
      </c>
      <c r="B77" s="5">
        <v>25.58</v>
      </c>
      <c r="C77" s="6" t="s">
        <v>341</v>
      </c>
      <c r="D77" s="6"/>
      <c r="F77" s="4" t="s">
        <v>49</v>
      </c>
      <c r="G77" s="4" t="str">
        <f t="shared" si="2"/>
        <v xml:space="preserve"> MDL</v>
      </c>
    </row>
    <row r="78" spans="1:7">
      <c r="A78" s="4" t="s">
        <v>49</v>
      </c>
      <c r="B78" s="5">
        <v>11.3</v>
      </c>
      <c r="C78" s="6" t="s">
        <v>341</v>
      </c>
      <c r="D78" s="6"/>
      <c r="F78" s="4" t="s">
        <v>48</v>
      </c>
      <c r="G78" s="4" t="str">
        <f t="shared" si="2"/>
        <v xml:space="preserve"> MDL</v>
      </c>
    </row>
    <row r="79" spans="1:7">
      <c r="A79" s="4" t="s">
        <v>48</v>
      </c>
      <c r="B79" s="5">
        <v>13.56</v>
      </c>
      <c r="C79" s="6" t="s">
        <v>341</v>
      </c>
      <c r="D79" s="6"/>
      <c r="F79" s="4" t="s">
        <v>47</v>
      </c>
      <c r="G79" s="4" t="str">
        <f t="shared" si="2"/>
        <v xml:space="preserve"> MDL</v>
      </c>
    </row>
    <row r="80" spans="1:7">
      <c r="A80" s="4" t="s">
        <v>47</v>
      </c>
      <c r="B80" s="5">
        <v>15.82</v>
      </c>
      <c r="C80" s="6" t="s">
        <v>341</v>
      </c>
      <c r="D80" s="6"/>
      <c r="F80" s="4" t="s">
        <v>46</v>
      </c>
      <c r="G80" s="4" t="str">
        <f t="shared" si="2"/>
        <v xml:space="preserve"> MDL</v>
      </c>
    </row>
    <row r="81" spans="1:7">
      <c r="A81" s="4" t="s">
        <v>46</v>
      </c>
      <c r="B81" s="5">
        <v>18.079999999999998</v>
      </c>
      <c r="C81" s="6" t="s">
        <v>341</v>
      </c>
      <c r="D81" s="6"/>
      <c r="F81" s="4" t="s">
        <v>45</v>
      </c>
      <c r="G81" s="4" t="str">
        <f t="shared" si="2"/>
        <v xml:space="preserve"> MDL</v>
      </c>
    </row>
    <row r="82" spans="1:7">
      <c r="A82" s="4" t="s">
        <v>45</v>
      </c>
      <c r="B82" s="5">
        <v>25</v>
      </c>
      <c r="C82" s="6" t="s">
        <v>341</v>
      </c>
      <c r="D82" s="6"/>
      <c r="F82" s="4" t="s">
        <v>44</v>
      </c>
      <c r="G82" s="4" t="str">
        <f t="shared" si="2"/>
        <v xml:space="preserve"> MDL</v>
      </c>
    </row>
    <row r="83" spans="1:7">
      <c r="A83" s="4" t="s">
        <v>44</v>
      </c>
      <c r="B83" s="5">
        <v>28.75</v>
      </c>
      <c r="C83" s="6" t="s">
        <v>341</v>
      </c>
      <c r="D83" s="6"/>
      <c r="F83" s="4" t="s">
        <v>43</v>
      </c>
      <c r="G83" s="4" t="str">
        <f t="shared" si="2"/>
        <v xml:space="preserve"> MDL</v>
      </c>
    </row>
    <row r="84" spans="1:7">
      <c r="A84" s="4" t="s">
        <v>43</v>
      </c>
      <c r="B84" s="5">
        <v>36</v>
      </c>
      <c r="C84" s="6" t="s">
        <v>341</v>
      </c>
      <c r="D84" s="6"/>
      <c r="F84" s="4" t="s">
        <v>42</v>
      </c>
      <c r="G84" s="4" t="str">
        <f t="shared" si="2"/>
        <v xml:space="preserve"> MDL</v>
      </c>
    </row>
    <row r="85" spans="1:7">
      <c r="A85" s="4" t="s">
        <v>42</v>
      </c>
      <c r="B85" s="5">
        <v>1.75</v>
      </c>
      <c r="C85" s="6" t="s">
        <v>341</v>
      </c>
      <c r="D85" s="6"/>
      <c r="F85" s="4" t="s">
        <v>41</v>
      </c>
      <c r="G85" s="4" t="str">
        <f t="shared" si="2"/>
        <v xml:space="preserve"> MDL</v>
      </c>
    </row>
    <row r="86" spans="1:7">
      <c r="A86" s="4" t="s">
        <v>41</v>
      </c>
      <c r="B86" s="5">
        <v>1.85</v>
      </c>
      <c r="C86" s="6" t="s">
        <v>341</v>
      </c>
      <c r="D86" s="6"/>
      <c r="F86" s="4" t="s">
        <v>40</v>
      </c>
      <c r="G86" s="4" t="str">
        <f t="shared" si="2"/>
        <v xml:space="preserve"> MDL</v>
      </c>
    </row>
    <row r="87" spans="1:7">
      <c r="A87" s="4" t="s">
        <v>40</v>
      </c>
      <c r="B87" s="5">
        <v>14.4</v>
      </c>
      <c r="C87" s="6" t="s">
        <v>341</v>
      </c>
      <c r="D87" s="6"/>
      <c r="F87" s="4" t="s">
        <v>39</v>
      </c>
      <c r="G87" s="4" t="str">
        <f t="shared" si="2"/>
        <v xml:space="preserve"> MDL</v>
      </c>
    </row>
    <row r="88" spans="1:7">
      <c r="A88" s="4" t="s">
        <v>39</v>
      </c>
      <c r="B88" s="5">
        <v>18.5</v>
      </c>
      <c r="C88" s="6" t="s">
        <v>341</v>
      </c>
      <c r="D88" s="6"/>
      <c r="F88" s="4" t="s">
        <v>38</v>
      </c>
      <c r="G88" s="4" t="str">
        <f t="shared" si="2"/>
        <v xml:space="preserve"> MDL</v>
      </c>
    </row>
    <row r="89" spans="1:7">
      <c r="A89" s="4" t="s">
        <v>38</v>
      </c>
      <c r="B89" s="5">
        <v>25</v>
      </c>
      <c r="C89" s="6" t="s">
        <v>341</v>
      </c>
      <c r="D89" s="6"/>
      <c r="F89" s="4" t="s">
        <v>37</v>
      </c>
      <c r="G89" s="4" t="str">
        <f t="shared" si="2"/>
        <v xml:space="preserve"> MDL</v>
      </c>
    </row>
    <row r="90" spans="1:7">
      <c r="A90" s="4" t="s">
        <v>37</v>
      </c>
      <c r="B90" s="5">
        <v>34</v>
      </c>
      <c r="C90" s="6" t="s">
        <v>341</v>
      </c>
      <c r="D90" s="6"/>
      <c r="F90" s="4" t="s">
        <v>36</v>
      </c>
      <c r="G90" s="4" t="str">
        <f t="shared" si="2"/>
        <v xml:space="preserve"> MDL</v>
      </c>
    </row>
    <row r="91" spans="1:7">
      <c r="A91" s="4" t="s">
        <v>36</v>
      </c>
      <c r="B91" s="5">
        <v>17.5</v>
      </c>
      <c r="C91" s="6" t="s">
        <v>341</v>
      </c>
      <c r="D91" s="6"/>
      <c r="F91" s="4" t="s">
        <v>35</v>
      </c>
      <c r="G91" s="4" t="str">
        <f t="shared" si="2"/>
        <v xml:space="preserve"> MDL</v>
      </c>
    </row>
    <row r="92" spans="1:7">
      <c r="A92" s="4" t="s">
        <v>35</v>
      </c>
      <c r="B92" s="5">
        <v>22</v>
      </c>
      <c r="C92" s="6" t="s">
        <v>341</v>
      </c>
      <c r="D92" s="6"/>
      <c r="F92" s="4" t="s">
        <v>34</v>
      </c>
      <c r="G92" s="4" t="str">
        <f t="shared" si="2"/>
        <v xml:space="preserve"> MDL</v>
      </c>
    </row>
    <row r="93" spans="1:7">
      <c r="A93" s="4" t="s">
        <v>34</v>
      </c>
      <c r="B93" s="5">
        <v>31.99</v>
      </c>
      <c r="C93" s="6" t="s">
        <v>341</v>
      </c>
      <c r="D93" s="6"/>
      <c r="F93" s="4" t="s">
        <v>33</v>
      </c>
      <c r="G93" s="4" t="str">
        <f t="shared" si="2"/>
        <v xml:space="preserve"> MDL</v>
      </c>
    </row>
    <row r="94" spans="1:7">
      <c r="A94" s="4" t="s">
        <v>33</v>
      </c>
      <c r="B94" s="5">
        <v>44</v>
      </c>
      <c r="C94" s="6" t="s">
        <v>341</v>
      </c>
      <c r="D94" s="6"/>
      <c r="F94" s="4" t="s">
        <v>32</v>
      </c>
      <c r="G94" s="4" t="str">
        <f t="shared" si="2"/>
        <v xml:space="preserve"> MDL</v>
      </c>
    </row>
    <row r="95" spans="1:7">
      <c r="A95" s="4" t="s">
        <v>32</v>
      </c>
      <c r="B95" s="5">
        <v>10.199999999999999</v>
      </c>
      <c r="C95" s="6" t="s">
        <v>341</v>
      </c>
      <c r="D95" s="6"/>
      <c r="F95" s="4" t="s">
        <v>31</v>
      </c>
      <c r="G95" s="4" t="str">
        <f t="shared" si="2"/>
        <v xml:space="preserve"> MDL</v>
      </c>
    </row>
    <row r="96" spans="1:7">
      <c r="A96" s="4" t="s">
        <v>31</v>
      </c>
      <c r="B96" s="5">
        <v>11.95</v>
      </c>
      <c r="C96" s="6" t="s">
        <v>341</v>
      </c>
      <c r="D96" s="6"/>
      <c r="F96" s="4" t="s">
        <v>30</v>
      </c>
      <c r="G96" s="4" t="str">
        <f t="shared" si="2"/>
        <v xml:space="preserve"> MDL</v>
      </c>
    </row>
    <row r="97" spans="1:7">
      <c r="A97" s="4" t="s">
        <v>30</v>
      </c>
      <c r="B97" s="5">
        <v>7</v>
      </c>
      <c r="C97" s="6" t="s">
        <v>341</v>
      </c>
      <c r="D97" s="6"/>
      <c r="F97" s="4" t="s">
        <v>29</v>
      </c>
      <c r="G97" s="4" t="str">
        <f t="shared" si="2"/>
        <v xml:space="preserve"> MDL</v>
      </c>
    </row>
    <row r="98" spans="1:7">
      <c r="A98" s="4" t="s">
        <v>29</v>
      </c>
      <c r="B98" s="5">
        <v>17.809999999999999</v>
      </c>
      <c r="C98" s="6" t="s">
        <v>341</v>
      </c>
      <c r="D98" s="6"/>
      <c r="F98" s="4" t="s">
        <v>28</v>
      </c>
      <c r="G98" s="4" t="str">
        <f t="shared" si="2"/>
        <v xml:space="preserve"> MDL</v>
      </c>
    </row>
    <row r="99" spans="1:7">
      <c r="A99" s="4" t="s">
        <v>28</v>
      </c>
      <c r="B99" s="5">
        <v>25.97</v>
      </c>
      <c r="C99" s="6" t="s">
        <v>341</v>
      </c>
      <c r="D99" s="6"/>
      <c r="F99" s="4" t="s">
        <v>27</v>
      </c>
      <c r="G99" s="4" t="str">
        <f t="shared" si="2"/>
        <v xml:space="preserve"> MDL</v>
      </c>
    </row>
    <row r="100" spans="1:7">
      <c r="A100" s="4" t="s">
        <v>27</v>
      </c>
      <c r="B100" s="5">
        <v>13.5</v>
      </c>
      <c r="C100" s="6" t="s">
        <v>341</v>
      </c>
      <c r="D100" s="6"/>
      <c r="F100" s="4" t="s">
        <v>26</v>
      </c>
      <c r="G100" s="4" t="str">
        <f t="shared" si="2"/>
        <v xml:space="preserve"> MDL</v>
      </c>
    </row>
    <row r="101" spans="1:7">
      <c r="A101" s="4" t="s">
        <v>26</v>
      </c>
      <c r="B101" s="5">
        <v>14</v>
      </c>
      <c r="C101" s="6" t="s">
        <v>341</v>
      </c>
      <c r="D101" s="6"/>
      <c r="F101" s="4" t="s">
        <v>25</v>
      </c>
      <c r="G101" s="4" t="str">
        <f t="shared" ref="G101:G106" si="3">VLOOKUP(F101,A:C,3,FALSE)</f>
        <v xml:space="preserve"> MDL</v>
      </c>
    </row>
    <row r="102" spans="1:7">
      <c r="A102" s="4" t="s">
        <v>25</v>
      </c>
      <c r="B102" s="5">
        <v>16.5</v>
      </c>
      <c r="C102" s="6" t="s">
        <v>341</v>
      </c>
      <c r="D102" s="6"/>
      <c r="F102" s="4" t="s">
        <v>24</v>
      </c>
      <c r="G102" s="4" t="str">
        <f t="shared" si="3"/>
        <v xml:space="preserve"> MDL</v>
      </c>
    </row>
    <row r="103" spans="1:7">
      <c r="A103" s="4" t="s">
        <v>24</v>
      </c>
      <c r="B103" s="5">
        <v>19.899999999999999</v>
      </c>
      <c r="C103" s="6" t="s">
        <v>341</v>
      </c>
      <c r="D103" s="6"/>
      <c r="F103" s="4" t="s">
        <v>23</v>
      </c>
      <c r="G103" s="4" t="str">
        <f t="shared" si="3"/>
        <v xml:space="preserve"> MDL</v>
      </c>
    </row>
    <row r="104" spans="1:7">
      <c r="A104" s="4" t="s">
        <v>23</v>
      </c>
      <c r="B104" s="5">
        <v>25.5</v>
      </c>
      <c r="C104" s="6" t="s">
        <v>341</v>
      </c>
      <c r="D104" s="6"/>
      <c r="F104" s="4" t="s">
        <v>22</v>
      </c>
      <c r="G104" s="4" t="str">
        <f t="shared" si="3"/>
        <v xml:space="preserve"> MDL</v>
      </c>
    </row>
    <row r="105" spans="1:7">
      <c r="A105" s="4" t="s">
        <v>22</v>
      </c>
      <c r="B105" s="5">
        <v>26.8</v>
      </c>
      <c r="C105" s="6" t="s">
        <v>341</v>
      </c>
      <c r="D105" s="6"/>
      <c r="F105" s="4" t="s">
        <v>337</v>
      </c>
      <c r="G105" s="4" t="str">
        <f t="shared" si="3"/>
        <v xml:space="preserve"> MDL</v>
      </c>
    </row>
    <row r="106" spans="1:7">
      <c r="A106" s="4" t="s">
        <v>337</v>
      </c>
      <c r="B106" s="5">
        <v>2.6</v>
      </c>
      <c r="C106" s="6" t="s">
        <v>341</v>
      </c>
      <c r="D106" s="6"/>
      <c r="F106" s="4" t="s">
        <v>338</v>
      </c>
      <c r="G106" s="4" t="str">
        <f t="shared" si="3"/>
        <v xml:space="preserve"> MDL</v>
      </c>
    </row>
    <row r="107" spans="1:7">
      <c r="A107" s="4" t="s">
        <v>338</v>
      </c>
      <c r="B107" s="5">
        <v>2.2999999999999998</v>
      </c>
      <c r="C107" s="6" t="s">
        <v>341</v>
      </c>
      <c r="D107" s="6"/>
    </row>
    <row r="108" spans="1:7">
      <c r="C108" s="6" t="s">
        <v>341</v>
      </c>
      <c r="D108" s="6"/>
    </row>
    <row r="109" spans="1:7">
      <c r="C109" s="6" t="s">
        <v>341</v>
      </c>
      <c r="D109" s="6"/>
    </row>
    <row r="110" spans="1:7">
      <c r="A110" s="34" t="s">
        <v>264</v>
      </c>
      <c r="B110" s="34"/>
      <c r="C110" s="34"/>
      <c r="D110" s="13"/>
      <c r="F110" s="4" t="s">
        <v>21</v>
      </c>
      <c r="G110" s="4" t="str">
        <f t="shared" ref="G110:G126" si="4">VLOOKUP(F110,A:C,3,FALSE)</f>
        <v xml:space="preserve"> MDL</v>
      </c>
    </row>
    <row r="111" spans="1:7">
      <c r="A111" s="4" t="s">
        <v>21</v>
      </c>
      <c r="B111" s="5">
        <v>5.78</v>
      </c>
      <c r="C111" s="7" t="s">
        <v>341</v>
      </c>
      <c r="D111" s="7"/>
      <c r="F111" s="4" t="s">
        <v>20</v>
      </c>
      <c r="G111" s="4" t="str">
        <f t="shared" si="4"/>
        <v xml:space="preserve"> MDL</v>
      </c>
    </row>
    <row r="112" spans="1:7">
      <c r="A112" s="4" t="s">
        <v>20</v>
      </c>
      <c r="B112" s="5">
        <v>9.8800000000000008</v>
      </c>
      <c r="C112" s="7" t="s">
        <v>341</v>
      </c>
      <c r="D112" s="7"/>
      <c r="F112" s="4" t="s">
        <v>19</v>
      </c>
      <c r="G112" s="4" t="str">
        <f t="shared" si="4"/>
        <v xml:space="preserve"> MDL</v>
      </c>
    </row>
    <row r="113" spans="1:7">
      <c r="A113" s="4" t="s">
        <v>19</v>
      </c>
      <c r="B113" s="5">
        <v>10.85</v>
      </c>
      <c r="C113" s="7" t="s">
        <v>341</v>
      </c>
      <c r="D113" s="7"/>
      <c r="F113" s="4" t="s">
        <v>18</v>
      </c>
      <c r="G113" s="4" t="str">
        <f t="shared" si="4"/>
        <v xml:space="preserve"> MDL</v>
      </c>
    </row>
    <row r="114" spans="1:7">
      <c r="A114" s="4" t="s">
        <v>18</v>
      </c>
      <c r="B114" s="5">
        <v>14.52</v>
      </c>
      <c r="C114" s="7" t="s">
        <v>341</v>
      </c>
      <c r="D114" s="7"/>
      <c r="F114" s="4" t="s">
        <v>17</v>
      </c>
      <c r="G114" s="4" t="str">
        <f t="shared" si="4"/>
        <v xml:space="preserve"> MDL</v>
      </c>
    </row>
    <row r="115" spans="1:7">
      <c r="A115" s="4" t="s">
        <v>17</v>
      </c>
      <c r="B115" s="5">
        <v>5.78</v>
      </c>
      <c r="C115" s="7" t="s">
        <v>341</v>
      </c>
      <c r="D115" s="7"/>
      <c r="F115" s="4" t="s">
        <v>16</v>
      </c>
      <c r="G115" s="4" t="str">
        <f t="shared" si="4"/>
        <v xml:space="preserve"> MDL</v>
      </c>
    </row>
    <row r="116" spans="1:7">
      <c r="A116" s="4" t="s">
        <v>16</v>
      </c>
      <c r="B116" s="5">
        <v>9.8800000000000008</v>
      </c>
      <c r="C116" s="7" t="s">
        <v>341</v>
      </c>
      <c r="D116" s="7"/>
      <c r="F116" s="4" t="s">
        <v>15</v>
      </c>
      <c r="G116" s="4" t="str">
        <f t="shared" si="4"/>
        <v xml:space="preserve"> MDL</v>
      </c>
    </row>
    <row r="117" spans="1:7">
      <c r="A117" s="4" t="s">
        <v>15</v>
      </c>
      <c r="B117" s="5">
        <v>10.85</v>
      </c>
      <c r="C117" s="7" t="s">
        <v>341</v>
      </c>
      <c r="D117" s="7"/>
      <c r="F117" s="4" t="s">
        <v>14</v>
      </c>
      <c r="G117" s="4" t="str">
        <f t="shared" si="4"/>
        <v xml:space="preserve"> MDL</v>
      </c>
    </row>
    <row r="118" spans="1:7">
      <c r="A118" s="4" t="s">
        <v>14</v>
      </c>
      <c r="B118" s="5">
        <v>14.52</v>
      </c>
      <c r="C118" s="7" t="s">
        <v>341</v>
      </c>
      <c r="D118" s="7"/>
      <c r="F118" s="4" t="s">
        <v>13</v>
      </c>
      <c r="G118" s="4" t="str">
        <f t="shared" si="4"/>
        <v xml:space="preserve"> MDL</v>
      </c>
    </row>
    <row r="119" spans="1:7">
      <c r="A119" s="4" t="s">
        <v>13</v>
      </c>
      <c r="B119" s="5">
        <v>18.149999999999999</v>
      </c>
      <c r="C119" s="7" t="s">
        <v>341</v>
      </c>
      <c r="D119" s="7"/>
      <c r="F119" s="4" t="s">
        <v>12</v>
      </c>
      <c r="G119" s="4" t="str">
        <f t="shared" si="4"/>
        <v xml:space="preserve"> MDL</v>
      </c>
    </row>
    <row r="120" spans="1:7">
      <c r="A120" s="4" t="s">
        <v>12</v>
      </c>
      <c r="B120" s="5">
        <v>5.89</v>
      </c>
      <c r="C120" s="7" t="s">
        <v>341</v>
      </c>
      <c r="D120" s="7"/>
      <c r="F120" s="4" t="s">
        <v>11</v>
      </c>
      <c r="G120" s="4" t="str">
        <f t="shared" si="4"/>
        <v xml:space="preserve"> MDL</v>
      </c>
    </row>
    <row r="121" spans="1:7">
      <c r="A121" s="4" t="s">
        <v>11</v>
      </c>
      <c r="B121" s="5">
        <v>9.98</v>
      </c>
      <c r="C121" s="7" t="s">
        <v>341</v>
      </c>
      <c r="D121" s="7"/>
      <c r="F121" s="4" t="s">
        <v>10</v>
      </c>
      <c r="G121" s="4" t="str">
        <f t="shared" si="4"/>
        <v xml:space="preserve"> MDL</v>
      </c>
    </row>
    <row r="122" spans="1:7">
      <c r="A122" s="4" t="s">
        <v>10</v>
      </c>
      <c r="B122" s="5">
        <v>12.5</v>
      </c>
      <c r="C122" s="7" t="s">
        <v>341</v>
      </c>
      <c r="D122" s="7"/>
      <c r="F122" s="4" t="s">
        <v>9</v>
      </c>
      <c r="G122" s="4" t="str">
        <f t="shared" si="4"/>
        <v xml:space="preserve"> MDL</v>
      </c>
    </row>
    <row r="123" spans="1:7">
      <c r="A123" s="4" t="s">
        <v>9</v>
      </c>
      <c r="B123" s="5">
        <v>1</v>
      </c>
      <c r="C123" s="7" t="s">
        <v>341</v>
      </c>
      <c r="D123" s="7"/>
      <c r="F123" s="4" t="s">
        <v>8</v>
      </c>
      <c r="G123" s="4" t="str">
        <f t="shared" si="4"/>
        <v xml:space="preserve"> MDL</v>
      </c>
    </row>
    <row r="124" spans="1:7">
      <c r="A124" s="4" t="s">
        <v>8</v>
      </c>
      <c r="B124" s="5">
        <v>6.1</v>
      </c>
      <c r="C124" s="7" t="s">
        <v>341</v>
      </c>
      <c r="D124" s="7"/>
      <c r="F124" s="4" t="s">
        <v>7</v>
      </c>
      <c r="G124" s="4" t="str">
        <f t="shared" si="4"/>
        <v xml:space="preserve"> MDL</v>
      </c>
    </row>
    <row r="125" spans="1:7">
      <c r="A125" s="4" t="s">
        <v>7</v>
      </c>
      <c r="B125" s="5">
        <v>6.85</v>
      </c>
      <c r="C125" s="7" t="s">
        <v>341</v>
      </c>
      <c r="D125" s="7"/>
      <c r="F125" s="4" t="s">
        <v>6</v>
      </c>
      <c r="G125" s="4" t="str">
        <f t="shared" si="4"/>
        <v xml:space="preserve"> MDL</v>
      </c>
    </row>
    <row r="126" spans="1:7">
      <c r="A126" s="4" t="s">
        <v>6</v>
      </c>
      <c r="B126" s="5">
        <v>10</v>
      </c>
      <c r="C126" s="7" t="s">
        <v>341</v>
      </c>
      <c r="D126" s="7"/>
      <c r="F126" s="4" t="s">
        <v>5</v>
      </c>
      <c r="G126" s="4" t="str">
        <f t="shared" si="4"/>
        <v xml:space="preserve"> MDL</v>
      </c>
    </row>
    <row r="127" spans="1:7">
      <c r="A127" s="4" t="s">
        <v>5</v>
      </c>
      <c r="B127" s="5">
        <v>11.5</v>
      </c>
      <c r="C127" s="7" t="s">
        <v>341</v>
      </c>
      <c r="D127" s="7"/>
    </row>
    <row r="128" spans="1:7">
      <c r="C128" s="7" t="s">
        <v>341</v>
      </c>
      <c r="D128" s="7"/>
    </row>
    <row r="129" spans="1:7">
      <c r="C129" s="7" t="s">
        <v>341</v>
      </c>
      <c r="D129" s="7"/>
    </row>
    <row r="130" spans="1:7">
      <c r="A130" s="34" t="s">
        <v>267</v>
      </c>
      <c r="B130" s="34"/>
      <c r="C130" s="34"/>
      <c r="D130" s="13"/>
      <c r="F130" s="4" t="s">
        <v>268</v>
      </c>
      <c r="G130" s="4" t="str">
        <f t="shared" ref="G130:G147" si="5">VLOOKUP(F130,A:C,3,FALSE)</f>
        <v>?PJ</v>
      </c>
    </row>
    <row r="131" spans="1:7">
      <c r="A131" s="4" t="s">
        <v>268</v>
      </c>
      <c r="B131" s="5">
        <v>3.99</v>
      </c>
      <c r="C131" s="8" t="s">
        <v>349</v>
      </c>
      <c r="D131" s="8"/>
      <c r="F131" s="4" t="s">
        <v>269</v>
      </c>
      <c r="G131" s="4" t="str">
        <f t="shared" si="5"/>
        <v>?PJ</v>
      </c>
    </row>
    <row r="132" spans="1:7">
      <c r="A132" s="4" t="s">
        <v>269</v>
      </c>
      <c r="B132" s="5">
        <v>8.99</v>
      </c>
      <c r="C132" s="8" t="s">
        <v>349</v>
      </c>
      <c r="D132" s="8"/>
      <c r="F132" s="4" t="s">
        <v>270</v>
      </c>
      <c r="G132" s="4" t="str">
        <f t="shared" si="5"/>
        <v>?PJ</v>
      </c>
    </row>
    <row r="133" spans="1:7">
      <c r="A133" s="4" t="s">
        <v>270</v>
      </c>
      <c r="B133" s="5">
        <v>25.99</v>
      </c>
      <c r="C133" s="8" t="s">
        <v>349</v>
      </c>
      <c r="D133" s="8"/>
      <c r="F133" s="4" t="s">
        <v>271</v>
      </c>
      <c r="G133" s="4" t="str">
        <f t="shared" si="5"/>
        <v>?PJ</v>
      </c>
    </row>
    <row r="134" spans="1:7">
      <c r="A134" s="4" t="s">
        <v>271</v>
      </c>
      <c r="B134" s="5">
        <v>14.99</v>
      </c>
      <c r="C134" s="8" t="s">
        <v>349</v>
      </c>
      <c r="D134" s="8"/>
      <c r="F134" s="4" t="s">
        <v>272</v>
      </c>
      <c r="G134" s="4" t="str">
        <f t="shared" si="5"/>
        <v>?PJ</v>
      </c>
    </row>
    <row r="135" spans="1:7">
      <c r="A135" s="4" t="s">
        <v>272</v>
      </c>
      <c r="B135" s="5">
        <v>9.99</v>
      </c>
      <c r="C135" s="8" t="s">
        <v>349</v>
      </c>
      <c r="D135" s="8"/>
      <c r="F135" s="4" t="s">
        <v>273</v>
      </c>
      <c r="G135" s="4" t="str">
        <f t="shared" si="5"/>
        <v>?PJ</v>
      </c>
    </row>
    <row r="136" spans="1:7">
      <c r="A136" s="4" t="s">
        <v>273</v>
      </c>
      <c r="B136" s="5">
        <v>79.989999999999995</v>
      </c>
      <c r="C136" s="8" t="s">
        <v>349</v>
      </c>
      <c r="D136" s="8"/>
      <c r="F136" s="4" t="s">
        <v>274</v>
      </c>
      <c r="G136" s="4" t="str">
        <f t="shared" si="5"/>
        <v>?PJ</v>
      </c>
    </row>
    <row r="137" spans="1:7">
      <c r="A137" s="4" t="s">
        <v>274</v>
      </c>
      <c r="B137" s="5">
        <v>7.49</v>
      </c>
      <c r="C137" s="8" t="s">
        <v>349</v>
      </c>
      <c r="D137" s="8"/>
      <c r="F137" s="4" t="s">
        <v>275</v>
      </c>
      <c r="G137" s="4" t="str">
        <f t="shared" si="5"/>
        <v>?PJ</v>
      </c>
    </row>
    <row r="138" spans="1:7">
      <c r="A138" s="4" t="s">
        <v>275</v>
      </c>
      <c r="B138" s="5">
        <v>7.59</v>
      </c>
      <c r="C138" s="8" t="s">
        <v>349</v>
      </c>
      <c r="D138" s="8"/>
      <c r="F138" s="4" t="s">
        <v>276</v>
      </c>
      <c r="G138" s="4" t="str">
        <f t="shared" si="5"/>
        <v>?PJ</v>
      </c>
    </row>
    <row r="139" spans="1:7">
      <c r="A139" s="4" t="s">
        <v>276</v>
      </c>
      <c r="B139" s="5">
        <v>3.99</v>
      </c>
      <c r="C139" s="8" t="s">
        <v>349</v>
      </c>
      <c r="D139" s="8"/>
      <c r="F139" s="4" t="s">
        <v>277</v>
      </c>
      <c r="G139" s="4" t="str">
        <f t="shared" si="5"/>
        <v>?PJ</v>
      </c>
    </row>
    <row r="140" spans="1:7">
      <c r="A140" s="4" t="s">
        <v>277</v>
      </c>
      <c r="B140" s="5">
        <v>6.99</v>
      </c>
      <c r="C140" s="8" t="s">
        <v>349</v>
      </c>
      <c r="D140" s="8"/>
      <c r="F140" s="4" t="s">
        <v>278</v>
      </c>
      <c r="G140" s="4" t="str">
        <f t="shared" si="5"/>
        <v>?PJ</v>
      </c>
    </row>
    <row r="141" spans="1:7">
      <c r="A141" s="4" t="s">
        <v>278</v>
      </c>
      <c r="B141" s="5">
        <v>89.99</v>
      </c>
      <c r="C141" s="8" t="s">
        <v>349</v>
      </c>
      <c r="D141" s="8"/>
      <c r="F141" s="4" t="s">
        <v>279</v>
      </c>
      <c r="G141" s="4" t="str">
        <f t="shared" si="5"/>
        <v>?PJ</v>
      </c>
    </row>
    <row r="142" spans="1:7">
      <c r="A142" s="4" t="s">
        <v>279</v>
      </c>
      <c r="B142" s="5">
        <v>7.99</v>
      </c>
      <c r="C142" s="8" t="s">
        <v>349</v>
      </c>
      <c r="D142" s="8"/>
      <c r="F142" s="4" t="s">
        <v>280</v>
      </c>
      <c r="G142" s="4" t="str">
        <f t="shared" si="5"/>
        <v>?PJ</v>
      </c>
    </row>
    <row r="143" spans="1:7">
      <c r="A143" s="4" t="s">
        <v>280</v>
      </c>
      <c r="B143" s="5">
        <v>8.99</v>
      </c>
      <c r="C143" s="8" t="s">
        <v>349</v>
      </c>
      <c r="D143" s="8"/>
      <c r="F143" s="4" t="s">
        <v>281</v>
      </c>
      <c r="G143" s="4" t="str">
        <f t="shared" si="5"/>
        <v>?PJ</v>
      </c>
    </row>
    <row r="144" spans="1:7">
      <c r="A144" s="4" t="s">
        <v>281</v>
      </c>
      <c r="B144" s="5">
        <v>9.99</v>
      </c>
      <c r="C144" s="8" t="s">
        <v>349</v>
      </c>
      <c r="D144" s="8"/>
      <c r="F144" s="4" t="s">
        <v>282</v>
      </c>
      <c r="G144" s="4" t="str">
        <f t="shared" si="5"/>
        <v>?PJ</v>
      </c>
    </row>
    <row r="145" spans="1:7">
      <c r="A145" s="4" t="s">
        <v>282</v>
      </c>
      <c r="B145" s="5">
        <v>10.99</v>
      </c>
      <c r="C145" s="8" t="s">
        <v>349</v>
      </c>
      <c r="D145" s="8"/>
      <c r="F145" s="4" t="s">
        <v>283</v>
      </c>
      <c r="G145" s="4" t="str">
        <f t="shared" si="5"/>
        <v>?PJ</v>
      </c>
    </row>
    <row r="146" spans="1:7">
      <c r="A146" s="4" t="s">
        <v>283</v>
      </c>
      <c r="B146" s="5">
        <v>5.99</v>
      </c>
      <c r="C146" s="8" t="s">
        <v>349</v>
      </c>
      <c r="D146" s="8"/>
      <c r="F146" s="4" t="s">
        <v>284</v>
      </c>
      <c r="G146" s="4" t="str">
        <f t="shared" si="5"/>
        <v>?PJ</v>
      </c>
    </row>
    <row r="147" spans="1:7">
      <c r="A147" s="4" t="s">
        <v>284</v>
      </c>
      <c r="B147" s="5">
        <v>6.49</v>
      </c>
      <c r="C147" s="8" t="s">
        <v>349</v>
      </c>
      <c r="D147" s="8"/>
      <c r="F147" s="4" t="s">
        <v>285</v>
      </c>
      <c r="G147" s="4" t="str">
        <f t="shared" si="5"/>
        <v>?PJ</v>
      </c>
    </row>
    <row r="148" spans="1:7">
      <c r="A148" s="4" t="s">
        <v>285</v>
      </c>
      <c r="B148" s="5">
        <v>7.99</v>
      </c>
      <c r="C148" s="8" t="s">
        <v>349</v>
      </c>
      <c r="D148" s="8"/>
      <c r="F148" s="4" t="s">
        <v>286</v>
      </c>
      <c r="G148" s="4" t="str">
        <f t="shared" ref="G148" si="6">VLOOKUP(F148,A:C,3,FALSE)</f>
        <v>?PJ</v>
      </c>
    </row>
    <row r="149" spans="1:7">
      <c r="A149" s="4" t="s">
        <v>286</v>
      </c>
      <c r="B149" s="5">
        <v>100</v>
      </c>
      <c r="C149" s="8" t="s">
        <v>349</v>
      </c>
      <c r="D149" s="8"/>
    </row>
    <row r="150" spans="1:7">
      <c r="A150" s="2"/>
      <c r="B150" s="3"/>
    </row>
  </sheetData>
  <mergeCells count="4">
    <mergeCell ref="A2:C2"/>
    <mergeCell ref="A37:C37"/>
    <mergeCell ref="A110:C110"/>
    <mergeCell ref="A130:C13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AE67"/>
  <sheetViews>
    <sheetView zoomScale="125" zoomScaleNormal="125" zoomScalePageLayoutView="125" workbookViewId="0"/>
  </sheetViews>
  <sheetFormatPr baseColWidth="10" defaultRowHeight="15" x14ac:dyDescent="0"/>
  <cols>
    <col min="1" max="1" width="11.6640625" style="4" customWidth="1"/>
    <col min="2" max="2" width="38.83203125" style="4" customWidth="1"/>
    <col min="3" max="3" width="9.83203125" style="31" customWidth="1"/>
    <col min="4" max="4" width="11" style="31" customWidth="1"/>
    <col min="5" max="5" width="11.33203125" style="4" customWidth="1"/>
    <col min="6" max="6" width="26.1640625" style="4" customWidth="1"/>
    <col min="7" max="7" width="39.1640625" style="4" customWidth="1"/>
    <col min="8" max="10" width="10.83203125" style="4"/>
    <col min="11" max="11" width="19.1640625" style="4" customWidth="1"/>
    <col min="12" max="12" width="39.1640625" style="4" customWidth="1"/>
    <col min="13" max="15" width="10.83203125" style="4"/>
    <col min="16" max="16" width="19.1640625" style="4" customWidth="1"/>
    <col min="17" max="17" width="39.1640625" style="4" customWidth="1"/>
    <col min="18" max="20" width="10.83203125" style="4"/>
    <col min="21" max="21" width="19.1640625" style="4" customWidth="1"/>
    <col min="22" max="22" width="39.1640625" style="4" customWidth="1"/>
    <col min="23" max="25" width="10.83203125" style="4"/>
    <col min="26" max="26" width="19.1640625" style="4" customWidth="1"/>
    <col min="27" max="27" width="39.1640625" style="4" customWidth="1"/>
    <col min="28" max="30" width="10.83203125" style="4"/>
    <col min="31" max="31" width="19.1640625" style="4" customWidth="1"/>
    <col min="32" max="16384" width="10.83203125" style="4"/>
  </cols>
  <sheetData>
    <row r="1" spans="1:31" s="20" customFormat="1" ht="25" customHeight="1">
      <c r="A1" s="14" t="s">
        <v>109</v>
      </c>
      <c r="B1" s="15" t="s">
        <v>146</v>
      </c>
      <c r="C1" s="15"/>
      <c r="D1" s="16"/>
      <c r="E1" s="17" t="s">
        <v>147</v>
      </c>
      <c r="F1" s="18">
        <v>43866</v>
      </c>
      <c r="G1" s="15" t="s">
        <v>163</v>
      </c>
      <c r="H1" s="15"/>
      <c r="I1" s="16"/>
      <c r="J1" s="19" t="s">
        <v>293</v>
      </c>
      <c r="K1" s="18"/>
      <c r="L1" s="15" t="s">
        <v>163</v>
      </c>
      <c r="M1" s="15"/>
      <c r="N1" s="16"/>
      <c r="O1" s="19" t="s">
        <v>293</v>
      </c>
      <c r="P1" s="18"/>
      <c r="Q1" s="15" t="s">
        <v>163</v>
      </c>
      <c r="R1" s="15"/>
      <c r="S1" s="16"/>
      <c r="T1" s="19" t="s">
        <v>293</v>
      </c>
      <c r="U1" s="18"/>
      <c r="V1" s="15" t="s">
        <v>212</v>
      </c>
      <c r="W1" s="15"/>
      <c r="X1" s="16"/>
      <c r="Y1" s="19" t="s">
        <v>293</v>
      </c>
      <c r="Z1" s="18"/>
      <c r="AA1" s="15" t="s">
        <v>265</v>
      </c>
      <c r="AB1" s="15"/>
      <c r="AC1" s="16"/>
      <c r="AD1" s="17" t="s">
        <v>147</v>
      </c>
      <c r="AE1" s="18">
        <v>43866</v>
      </c>
    </row>
    <row r="2" spans="1:31" ht="24" customHeight="1">
      <c r="A2" s="21" t="s">
        <v>4</v>
      </c>
      <c r="B2" s="37" t="s">
        <v>208</v>
      </c>
      <c r="C2" s="37" t="s">
        <v>111</v>
      </c>
      <c r="D2" s="37" t="s">
        <v>148</v>
      </c>
      <c r="E2" s="22" t="s">
        <v>144</v>
      </c>
      <c r="F2" s="23" t="s">
        <v>168</v>
      </c>
      <c r="G2" s="39" t="s">
        <v>233</v>
      </c>
      <c r="H2" s="37" t="s">
        <v>111</v>
      </c>
      <c r="I2" s="37" t="s">
        <v>148</v>
      </c>
      <c r="J2" s="22" t="s">
        <v>144</v>
      </c>
      <c r="K2" s="23" t="s">
        <v>168</v>
      </c>
      <c r="L2" s="39" t="s">
        <v>234</v>
      </c>
      <c r="M2" s="37" t="s">
        <v>111</v>
      </c>
      <c r="N2" s="37" t="s">
        <v>148</v>
      </c>
      <c r="O2" s="22" t="s">
        <v>144</v>
      </c>
      <c r="P2" s="23" t="s">
        <v>168</v>
      </c>
      <c r="Q2" s="39" t="s">
        <v>235</v>
      </c>
      <c r="R2" s="37" t="s">
        <v>111</v>
      </c>
      <c r="S2" s="37" t="s">
        <v>148</v>
      </c>
      <c r="T2" s="22" t="s">
        <v>144</v>
      </c>
      <c r="U2" s="23" t="s">
        <v>168</v>
      </c>
      <c r="V2" s="35" t="s">
        <v>231</v>
      </c>
      <c r="W2" s="37" t="s">
        <v>111</v>
      </c>
      <c r="X2" s="37" t="s">
        <v>148</v>
      </c>
      <c r="Y2" s="22" t="s">
        <v>144</v>
      </c>
      <c r="Z2" s="23" t="s">
        <v>168</v>
      </c>
      <c r="AA2" s="35" t="s">
        <v>294</v>
      </c>
      <c r="AB2" s="37" t="s">
        <v>111</v>
      </c>
      <c r="AC2" s="37" t="s">
        <v>148</v>
      </c>
      <c r="AD2" s="22" t="s">
        <v>144</v>
      </c>
      <c r="AE2" s="23" t="s">
        <v>168</v>
      </c>
    </row>
    <row r="3" spans="1:31" ht="24" customHeight="1">
      <c r="A3" s="4" t="s">
        <v>0</v>
      </c>
      <c r="B3" s="38"/>
      <c r="C3" s="38"/>
      <c r="D3" s="38"/>
      <c r="E3" s="24" t="s">
        <v>145</v>
      </c>
      <c r="F3" s="24" t="s">
        <v>143</v>
      </c>
      <c r="G3" s="38"/>
      <c r="H3" s="38"/>
      <c r="I3" s="38"/>
      <c r="J3" s="24" t="s">
        <v>145</v>
      </c>
      <c r="K3" s="24" t="s">
        <v>143</v>
      </c>
      <c r="L3" s="38"/>
      <c r="M3" s="38"/>
      <c r="N3" s="38"/>
      <c r="O3" s="24" t="s">
        <v>145</v>
      </c>
      <c r="P3" s="24" t="s">
        <v>143</v>
      </c>
      <c r="Q3" s="38"/>
      <c r="R3" s="38"/>
      <c r="S3" s="38"/>
      <c r="T3" s="24" t="s">
        <v>145</v>
      </c>
      <c r="U3" s="24" t="s">
        <v>143</v>
      </c>
      <c r="V3" s="36"/>
      <c r="W3" s="38"/>
      <c r="X3" s="38"/>
      <c r="Y3" s="24" t="s">
        <v>145</v>
      </c>
      <c r="Z3" s="24" t="s">
        <v>143</v>
      </c>
      <c r="AA3" s="36"/>
      <c r="AB3" s="38"/>
      <c r="AC3" s="38"/>
      <c r="AD3" s="24" t="s">
        <v>145</v>
      </c>
      <c r="AE3" s="24" t="s">
        <v>143</v>
      </c>
    </row>
    <row r="4" spans="1:31" ht="15" customHeight="1">
      <c r="A4" s="4" t="s">
        <v>1</v>
      </c>
      <c r="B4" s="4" t="s">
        <v>315</v>
      </c>
      <c r="C4" s="1" t="s">
        <v>110</v>
      </c>
      <c r="D4" s="13" t="s">
        <v>149</v>
      </c>
      <c r="E4" s="25">
        <f t="shared" ref="E4:E35" si="0">VLOOKUP(B4,PriceSource,2,FALSE)</f>
        <v>6.74</v>
      </c>
      <c r="F4" s="6" t="s">
        <v>266</v>
      </c>
      <c r="G4" s="4" t="s">
        <v>86</v>
      </c>
      <c r="H4" s="1" t="s">
        <v>158</v>
      </c>
      <c r="I4" s="2" t="s">
        <v>151</v>
      </c>
      <c r="J4" s="5">
        <v>2</v>
      </c>
      <c r="K4" s="26" t="s">
        <v>232</v>
      </c>
      <c r="L4" s="4" t="s">
        <v>81</v>
      </c>
      <c r="M4" s="1" t="s">
        <v>169</v>
      </c>
      <c r="N4" s="2" t="s">
        <v>151</v>
      </c>
      <c r="O4" s="5">
        <v>3.2</v>
      </c>
      <c r="P4" s="6" t="s">
        <v>232</v>
      </c>
      <c r="Q4" s="4" t="s">
        <v>42</v>
      </c>
      <c r="R4" s="1" t="s">
        <v>236</v>
      </c>
      <c r="S4" s="2" t="s">
        <v>151</v>
      </c>
      <c r="T4" s="5">
        <v>1.75</v>
      </c>
      <c r="U4" s="6" t="s">
        <v>232</v>
      </c>
      <c r="V4" s="4" t="s">
        <v>21</v>
      </c>
      <c r="W4" s="1" t="s">
        <v>213</v>
      </c>
      <c r="X4" s="2" t="s">
        <v>151</v>
      </c>
      <c r="Y4" s="5">
        <v>5.78</v>
      </c>
      <c r="Z4" s="6" t="s">
        <v>232</v>
      </c>
      <c r="AA4" s="4" t="s">
        <v>268</v>
      </c>
      <c r="AB4" s="1" t="s">
        <v>295</v>
      </c>
      <c r="AC4" s="2" t="s">
        <v>151</v>
      </c>
      <c r="AD4" s="27">
        <v>3.99</v>
      </c>
      <c r="AE4" s="6"/>
    </row>
    <row r="5" spans="1:31" ht="15" customHeight="1">
      <c r="A5" s="4" t="s">
        <v>2</v>
      </c>
      <c r="B5" s="4" t="s">
        <v>107</v>
      </c>
      <c r="C5" s="1" t="s">
        <v>112</v>
      </c>
      <c r="D5" s="13" t="s">
        <v>149</v>
      </c>
      <c r="E5" s="25">
        <f t="shared" si="0"/>
        <v>9.57</v>
      </c>
      <c r="F5" s="6" t="s">
        <v>266</v>
      </c>
      <c r="G5" s="4" t="s">
        <v>85</v>
      </c>
      <c r="H5" s="1" t="s">
        <v>159</v>
      </c>
      <c r="I5" s="2" t="s">
        <v>151</v>
      </c>
      <c r="J5" s="5">
        <v>4</v>
      </c>
      <c r="K5" s="26" t="s">
        <v>232</v>
      </c>
      <c r="L5" s="4" t="s">
        <v>80</v>
      </c>
      <c r="M5" s="1" t="s">
        <v>170</v>
      </c>
      <c r="N5" s="2" t="s">
        <v>151</v>
      </c>
      <c r="O5" s="5">
        <v>4</v>
      </c>
      <c r="P5" s="6" t="s">
        <v>232</v>
      </c>
      <c r="Q5" s="4" t="s">
        <v>41</v>
      </c>
      <c r="R5" s="1" t="s">
        <v>237</v>
      </c>
      <c r="S5" s="2" t="s">
        <v>151</v>
      </c>
      <c r="T5" s="5">
        <v>1.85</v>
      </c>
      <c r="U5" s="6" t="s">
        <v>232</v>
      </c>
      <c r="V5" s="4" t="s">
        <v>20</v>
      </c>
      <c r="W5" s="1" t="s">
        <v>214</v>
      </c>
      <c r="X5" s="2" t="s">
        <v>151</v>
      </c>
      <c r="Y5" s="5">
        <v>9.8800000000000008</v>
      </c>
      <c r="Z5" s="6" t="s">
        <v>232</v>
      </c>
      <c r="AA5" s="4" t="s">
        <v>269</v>
      </c>
      <c r="AB5" s="1" t="s">
        <v>296</v>
      </c>
      <c r="AC5" s="2" t="s">
        <v>151</v>
      </c>
      <c r="AD5" s="27">
        <v>8.99</v>
      </c>
      <c r="AE5" s="6"/>
    </row>
    <row r="6" spans="1:31" ht="15" customHeight="1">
      <c r="A6" s="4" t="s">
        <v>3</v>
      </c>
      <c r="B6" s="4" t="s">
        <v>106</v>
      </c>
      <c r="C6" s="1" t="s">
        <v>113</v>
      </c>
      <c r="D6" s="13" t="s">
        <v>149</v>
      </c>
      <c r="E6" s="25">
        <f t="shared" si="0"/>
        <v>9.5</v>
      </c>
      <c r="F6" s="6" t="s">
        <v>266</v>
      </c>
      <c r="G6" s="4" t="s">
        <v>84</v>
      </c>
      <c r="H6" s="1" t="s">
        <v>160</v>
      </c>
      <c r="I6" s="2" t="s">
        <v>151</v>
      </c>
      <c r="J6" s="5">
        <v>2.2999999999999998</v>
      </c>
      <c r="K6" s="26" t="s">
        <v>232</v>
      </c>
      <c r="L6" s="4" t="s">
        <v>79</v>
      </c>
      <c r="M6" s="1" t="s">
        <v>171</v>
      </c>
      <c r="N6" s="2" t="s">
        <v>151</v>
      </c>
      <c r="O6" s="5">
        <v>4.8</v>
      </c>
      <c r="P6" s="6" t="s">
        <v>232</v>
      </c>
      <c r="Q6" s="4" t="s">
        <v>40</v>
      </c>
      <c r="R6" s="1" t="s">
        <v>238</v>
      </c>
      <c r="S6" s="2" t="s">
        <v>151</v>
      </c>
      <c r="T6" s="5">
        <v>14.4</v>
      </c>
      <c r="U6" s="6" t="s">
        <v>232</v>
      </c>
      <c r="V6" s="4" t="s">
        <v>19</v>
      </c>
      <c r="W6" s="1" t="s">
        <v>215</v>
      </c>
      <c r="X6" s="2" t="s">
        <v>151</v>
      </c>
      <c r="Y6" s="5">
        <v>10.85</v>
      </c>
      <c r="Z6" s="6" t="s">
        <v>232</v>
      </c>
      <c r="AA6" s="4" t="s">
        <v>270</v>
      </c>
      <c r="AB6" s="1" t="s">
        <v>297</v>
      </c>
      <c r="AC6" s="2" t="s">
        <v>151</v>
      </c>
      <c r="AD6" s="27">
        <v>25.99</v>
      </c>
      <c r="AE6" s="6"/>
    </row>
    <row r="7" spans="1:31">
      <c r="A7" s="4" t="s">
        <v>354</v>
      </c>
      <c r="B7" s="4" t="s">
        <v>165</v>
      </c>
      <c r="C7" s="1" t="s">
        <v>114</v>
      </c>
      <c r="D7" s="13" t="s">
        <v>150</v>
      </c>
      <c r="E7" s="25">
        <f t="shared" si="0"/>
        <v>5.61</v>
      </c>
      <c r="F7" s="6" t="s">
        <v>266</v>
      </c>
      <c r="G7" s="4" t="s">
        <v>83</v>
      </c>
      <c r="H7" s="1" t="s">
        <v>161</v>
      </c>
      <c r="I7" s="2" t="s">
        <v>151</v>
      </c>
      <c r="J7" s="5">
        <v>2.65</v>
      </c>
      <c r="K7" s="26" t="s">
        <v>232</v>
      </c>
      <c r="L7" s="4" t="s">
        <v>78</v>
      </c>
      <c r="M7" s="1" t="s">
        <v>172</v>
      </c>
      <c r="N7" s="2" t="s">
        <v>151</v>
      </c>
      <c r="O7" s="5">
        <v>6.4</v>
      </c>
      <c r="P7" s="6" t="s">
        <v>232</v>
      </c>
      <c r="Q7" s="4" t="s">
        <v>39</v>
      </c>
      <c r="R7" s="1" t="s">
        <v>239</v>
      </c>
      <c r="S7" s="2" t="s">
        <v>151</v>
      </c>
      <c r="T7" s="5">
        <v>18.5</v>
      </c>
      <c r="U7" s="6" t="s">
        <v>232</v>
      </c>
      <c r="V7" s="4" t="s">
        <v>18</v>
      </c>
      <c r="W7" s="1" t="s">
        <v>216</v>
      </c>
      <c r="X7" s="2" t="s">
        <v>151</v>
      </c>
      <c r="Y7" s="5">
        <v>14.52</v>
      </c>
      <c r="Z7" s="6" t="s">
        <v>232</v>
      </c>
      <c r="AA7" s="4" t="s">
        <v>271</v>
      </c>
      <c r="AB7" s="1" t="s">
        <v>298</v>
      </c>
      <c r="AC7" s="2" t="s">
        <v>151</v>
      </c>
      <c r="AD7" s="27">
        <v>14.99</v>
      </c>
      <c r="AE7" s="6"/>
    </row>
    <row r="8" spans="1:31">
      <c r="A8" s="4" t="s">
        <v>353</v>
      </c>
      <c r="B8" s="4" t="s">
        <v>316</v>
      </c>
      <c r="C8" s="1" t="s">
        <v>115</v>
      </c>
      <c r="D8" s="13" t="s">
        <v>151</v>
      </c>
      <c r="E8" s="25">
        <f t="shared" si="0"/>
        <v>8.2899999999999991</v>
      </c>
      <c r="F8" s="6" t="s">
        <v>266</v>
      </c>
      <c r="G8" s="4" t="s">
        <v>82</v>
      </c>
      <c r="H8" s="1" t="s">
        <v>162</v>
      </c>
      <c r="I8" s="2" t="s">
        <v>151</v>
      </c>
      <c r="J8" s="5">
        <v>6.4</v>
      </c>
      <c r="K8" s="26" t="s">
        <v>232</v>
      </c>
      <c r="L8" s="4" t="s">
        <v>77</v>
      </c>
      <c r="M8" s="1" t="s">
        <v>173</v>
      </c>
      <c r="N8" s="2" t="s">
        <v>151</v>
      </c>
      <c r="O8" s="5">
        <v>4.16</v>
      </c>
      <c r="P8" s="6" t="s">
        <v>232</v>
      </c>
      <c r="Q8" s="4" t="s">
        <v>38</v>
      </c>
      <c r="R8" s="1" t="s">
        <v>240</v>
      </c>
      <c r="S8" s="2" t="s">
        <v>151</v>
      </c>
      <c r="T8" s="5">
        <v>25</v>
      </c>
      <c r="U8" s="6" t="s">
        <v>232</v>
      </c>
      <c r="V8" s="4" t="s">
        <v>17</v>
      </c>
      <c r="W8" s="1" t="s">
        <v>217</v>
      </c>
      <c r="X8" s="2" t="s">
        <v>151</v>
      </c>
      <c r="Y8" s="5">
        <v>5.78</v>
      </c>
      <c r="Z8" s="6" t="s">
        <v>232</v>
      </c>
      <c r="AA8" s="4" t="s">
        <v>272</v>
      </c>
      <c r="AB8" s="1" t="s">
        <v>299</v>
      </c>
      <c r="AC8" s="2" t="s">
        <v>155</v>
      </c>
      <c r="AD8" s="27">
        <v>9.99</v>
      </c>
      <c r="AE8" s="6"/>
    </row>
    <row r="9" spans="1:31">
      <c r="A9" s="4" t="s">
        <v>352</v>
      </c>
      <c r="B9" s="4" t="s">
        <v>317</v>
      </c>
      <c r="C9" s="1" t="s">
        <v>116</v>
      </c>
      <c r="D9" s="13" t="s">
        <v>151</v>
      </c>
      <c r="E9" s="25">
        <f t="shared" si="0"/>
        <v>4.6500000000000004</v>
      </c>
      <c r="F9" s="6" t="s">
        <v>266</v>
      </c>
      <c r="G9" s="28" t="s">
        <v>211</v>
      </c>
      <c r="H9" s="1"/>
      <c r="I9" s="1"/>
      <c r="L9" s="4" t="s">
        <v>76</v>
      </c>
      <c r="M9" s="1" t="s">
        <v>174</v>
      </c>
      <c r="N9" s="2" t="s">
        <v>151</v>
      </c>
      <c r="O9" s="5">
        <v>5.2</v>
      </c>
      <c r="P9" s="6" t="s">
        <v>232</v>
      </c>
      <c r="Q9" s="4" t="s">
        <v>37</v>
      </c>
      <c r="R9" s="1" t="s">
        <v>241</v>
      </c>
      <c r="S9" s="2" t="s">
        <v>151</v>
      </c>
      <c r="T9" s="5">
        <v>34</v>
      </c>
      <c r="U9" s="6" t="s">
        <v>232</v>
      </c>
      <c r="V9" s="4" t="s">
        <v>16</v>
      </c>
      <c r="W9" s="1" t="s">
        <v>218</v>
      </c>
      <c r="X9" s="2" t="s">
        <v>151</v>
      </c>
      <c r="Y9" s="5">
        <v>9.8800000000000008</v>
      </c>
      <c r="Z9" s="6" t="s">
        <v>232</v>
      </c>
      <c r="AA9" s="4" t="s">
        <v>273</v>
      </c>
      <c r="AB9" s="1" t="s">
        <v>300</v>
      </c>
      <c r="AC9" s="2" t="s">
        <v>155</v>
      </c>
      <c r="AD9" s="27">
        <v>79.989999999999995</v>
      </c>
      <c r="AE9" s="6"/>
    </row>
    <row r="10" spans="1:31">
      <c r="A10" s="4" t="s">
        <v>351</v>
      </c>
      <c r="B10" s="4" t="s">
        <v>318</v>
      </c>
      <c r="C10" s="1" t="s">
        <v>117</v>
      </c>
      <c r="D10" s="13" t="s">
        <v>155</v>
      </c>
      <c r="E10" s="25">
        <f t="shared" si="0"/>
        <v>16.399999999999999</v>
      </c>
      <c r="F10" s="6" t="s">
        <v>266</v>
      </c>
      <c r="G10" s="29">
        <f xml:space="preserve"> COUNTA(G4:G8)</f>
        <v>5</v>
      </c>
      <c r="H10" s="1"/>
      <c r="I10" s="1"/>
      <c r="L10" s="4" t="s">
        <v>75</v>
      </c>
      <c r="M10" s="1" t="s">
        <v>175</v>
      </c>
      <c r="N10" s="2" t="s">
        <v>151</v>
      </c>
      <c r="O10" s="5">
        <v>6.24</v>
      </c>
      <c r="P10" s="6" t="s">
        <v>232</v>
      </c>
      <c r="Q10" s="4" t="s">
        <v>36</v>
      </c>
      <c r="R10" s="1" t="s">
        <v>242</v>
      </c>
      <c r="S10" s="2" t="s">
        <v>151</v>
      </c>
      <c r="T10" s="5">
        <v>17.5</v>
      </c>
      <c r="U10" s="6" t="s">
        <v>232</v>
      </c>
      <c r="V10" s="4" t="s">
        <v>15</v>
      </c>
      <c r="W10" s="1" t="s">
        <v>219</v>
      </c>
      <c r="X10" s="2" t="s">
        <v>151</v>
      </c>
      <c r="Y10" s="5">
        <v>10.85</v>
      </c>
      <c r="Z10" s="6" t="s">
        <v>232</v>
      </c>
      <c r="AA10" s="4" t="s">
        <v>274</v>
      </c>
      <c r="AB10" s="1" t="s">
        <v>301</v>
      </c>
      <c r="AC10" s="2" t="s">
        <v>155</v>
      </c>
      <c r="AD10" s="27">
        <v>7.49</v>
      </c>
      <c r="AE10" s="6"/>
    </row>
    <row r="11" spans="1:31">
      <c r="B11" s="4" t="s">
        <v>319</v>
      </c>
      <c r="C11" s="1" t="s">
        <v>118</v>
      </c>
      <c r="D11" s="13" t="s">
        <v>152</v>
      </c>
      <c r="E11" s="25">
        <f t="shared" si="0"/>
        <v>25</v>
      </c>
      <c r="F11" s="6" t="s">
        <v>266</v>
      </c>
      <c r="G11" s="13"/>
      <c r="H11" s="1"/>
      <c r="I11" s="1"/>
      <c r="L11" s="4" t="s">
        <v>74</v>
      </c>
      <c r="M11" s="1" t="s">
        <v>176</v>
      </c>
      <c r="N11" s="2" t="s">
        <v>151</v>
      </c>
      <c r="O11" s="5">
        <v>7.28</v>
      </c>
      <c r="P11" s="6" t="s">
        <v>232</v>
      </c>
      <c r="Q11" s="4" t="s">
        <v>35</v>
      </c>
      <c r="R11" s="1" t="s">
        <v>243</v>
      </c>
      <c r="S11" s="2" t="s">
        <v>151</v>
      </c>
      <c r="T11" s="5">
        <v>22</v>
      </c>
      <c r="U11" s="6" t="s">
        <v>232</v>
      </c>
      <c r="V11" s="4" t="s">
        <v>14</v>
      </c>
      <c r="W11" s="1" t="s">
        <v>220</v>
      </c>
      <c r="X11" s="2" t="s">
        <v>151</v>
      </c>
      <c r="Y11" s="5">
        <v>14.52</v>
      </c>
      <c r="Z11" s="6" t="s">
        <v>232</v>
      </c>
      <c r="AA11" s="4" t="s">
        <v>275</v>
      </c>
      <c r="AB11" s="1" t="s">
        <v>302</v>
      </c>
      <c r="AC11" s="2" t="s">
        <v>155</v>
      </c>
      <c r="AD11" s="27">
        <v>7.59</v>
      </c>
      <c r="AE11" s="6"/>
    </row>
    <row r="12" spans="1:31">
      <c r="B12" s="4" t="s">
        <v>320</v>
      </c>
      <c r="C12" s="1" t="s">
        <v>119</v>
      </c>
      <c r="D12" s="13" t="s">
        <v>152</v>
      </c>
      <c r="E12" s="25">
        <f t="shared" si="0"/>
        <v>12.85</v>
      </c>
      <c r="F12" s="6" t="s">
        <v>266</v>
      </c>
      <c r="H12" s="1"/>
      <c r="I12" s="1"/>
      <c r="L12" s="4" t="s">
        <v>73</v>
      </c>
      <c r="M12" s="1" t="s">
        <v>177</v>
      </c>
      <c r="N12" s="2" t="s">
        <v>151</v>
      </c>
      <c r="O12" s="5">
        <v>8.32</v>
      </c>
      <c r="P12" s="6" t="s">
        <v>232</v>
      </c>
      <c r="Q12" s="4" t="s">
        <v>34</v>
      </c>
      <c r="R12" s="1" t="s">
        <v>244</v>
      </c>
      <c r="S12" s="2" t="s">
        <v>151</v>
      </c>
      <c r="T12" s="5">
        <v>31.99</v>
      </c>
      <c r="U12" s="6" t="s">
        <v>232</v>
      </c>
      <c r="V12" s="4" t="s">
        <v>13</v>
      </c>
      <c r="W12" s="1" t="s">
        <v>221</v>
      </c>
      <c r="X12" s="2" t="s">
        <v>151</v>
      </c>
      <c r="Y12" s="5">
        <v>18.149999999999999</v>
      </c>
      <c r="Z12" s="6" t="s">
        <v>232</v>
      </c>
      <c r="AA12" s="4" t="s">
        <v>276</v>
      </c>
      <c r="AB12" s="1" t="s">
        <v>303</v>
      </c>
      <c r="AC12" s="2" t="s">
        <v>155</v>
      </c>
      <c r="AD12" s="27">
        <v>3.99</v>
      </c>
      <c r="AE12" s="6"/>
    </row>
    <row r="13" spans="1:31">
      <c r="B13" s="4" t="s">
        <v>103</v>
      </c>
      <c r="C13" s="1" t="s">
        <v>120</v>
      </c>
      <c r="D13" s="13" t="s">
        <v>166</v>
      </c>
      <c r="E13" s="25">
        <f t="shared" si="0"/>
        <v>9.99</v>
      </c>
      <c r="F13" s="6" t="s">
        <v>266</v>
      </c>
      <c r="H13" s="1"/>
      <c r="I13" s="1"/>
      <c r="L13" s="4" t="s">
        <v>72</v>
      </c>
      <c r="M13" s="1" t="s">
        <v>178</v>
      </c>
      <c r="N13" s="2" t="s">
        <v>151</v>
      </c>
      <c r="O13" s="5">
        <v>14.3</v>
      </c>
      <c r="P13" s="6" t="s">
        <v>232</v>
      </c>
      <c r="Q13" s="4" t="s">
        <v>33</v>
      </c>
      <c r="R13" s="1" t="s">
        <v>245</v>
      </c>
      <c r="S13" s="2" t="s">
        <v>151</v>
      </c>
      <c r="T13" s="5">
        <v>44</v>
      </c>
      <c r="U13" s="6" t="s">
        <v>232</v>
      </c>
      <c r="V13" s="4" t="s">
        <v>12</v>
      </c>
      <c r="W13" s="1" t="s">
        <v>222</v>
      </c>
      <c r="X13" s="2" t="s">
        <v>151</v>
      </c>
      <c r="Y13" s="5">
        <v>5.89</v>
      </c>
      <c r="Z13" s="6" t="s">
        <v>232</v>
      </c>
      <c r="AA13" s="4" t="s">
        <v>277</v>
      </c>
      <c r="AB13" s="1" t="s">
        <v>304</v>
      </c>
      <c r="AC13" s="2" t="s">
        <v>151</v>
      </c>
      <c r="AD13" s="27">
        <v>6.99</v>
      </c>
      <c r="AE13" s="6"/>
    </row>
    <row r="14" spans="1:31">
      <c r="B14" s="4" t="s">
        <v>102</v>
      </c>
      <c r="C14" s="1" t="s">
        <v>121</v>
      </c>
      <c r="D14" s="13" t="s">
        <v>166</v>
      </c>
      <c r="E14" s="25">
        <f t="shared" si="0"/>
        <v>20.68</v>
      </c>
      <c r="F14" s="6" t="s">
        <v>266</v>
      </c>
      <c r="H14" s="1"/>
      <c r="I14" s="1"/>
      <c r="L14" s="4" t="s">
        <v>287</v>
      </c>
      <c r="M14" s="1" t="s">
        <v>179</v>
      </c>
      <c r="N14" s="2" t="s">
        <v>151</v>
      </c>
      <c r="O14" s="5">
        <v>16</v>
      </c>
      <c r="P14" s="6" t="s">
        <v>232</v>
      </c>
      <c r="Q14" s="4" t="s">
        <v>32</v>
      </c>
      <c r="R14" s="1" t="s">
        <v>246</v>
      </c>
      <c r="S14" s="2" t="s">
        <v>151</v>
      </c>
      <c r="T14" s="5">
        <v>10.5</v>
      </c>
      <c r="U14" s="6" t="s">
        <v>232</v>
      </c>
      <c r="V14" s="4" t="s">
        <v>11</v>
      </c>
      <c r="W14" s="1" t="s">
        <v>223</v>
      </c>
      <c r="X14" s="2" t="s">
        <v>151</v>
      </c>
      <c r="Y14" s="5">
        <v>9.98</v>
      </c>
      <c r="Z14" s="6" t="s">
        <v>232</v>
      </c>
      <c r="AA14" s="4" t="s">
        <v>278</v>
      </c>
      <c r="AB14" s="1" t="s">
        <v>305</v>
      </c>
      <c r="AC14" s="2" t="s">
        <v>155</v>
      </c>
      <c r="AD14" s="27">
        <v>89.99</v>
      </c>
      <c r="AE14" s="6"/>
    </row>
    <row r="15" spans="1:31">
      <c r="B15" s="4" t="s">
        <v>101</v>
      </c>
      <c r="C15" s="1" t="s">
        <v>122</v>
      </c>
      <c r="D15" s="13" t="s">
        <v>166</v>
      </c>
      <c r="E15" s="25">
        <f t="shared" si="0"/>
        <v>4.29</v>
      </c>
      <c r="F15" s="6" t="s">
        <v>266</v>
      </c>
      <c r="H15" s="1"/>
      <c r="I15" s="1"/>
      <c r="L15" s="4" t="s">
        <v>71</v>
      </c>
      <c r="M15" s="1" t="s">
        <v>180</v>
      </c>
      <c r="N15" s="2" t="s">
        <v>151</v>
      </c>
      <c r="O15" s="5">
        <v>6.2</v>
      </c>
      <c r="P15" s="6" t="s">
        <v>232</v>
      </c>
      <c r="Q15" s="4" t="s">
        <v>31</v>
      </c>
      <c r="R15" s="1" t="s">
        <v>247</v>
      </c>
      <c r="S15" s="2" t="s">
        <v>151</v>
      </c>
      <c r="T15" s="5">
        <v>11.95</v>
      </c>
      <c r="U15" s="6" t="s">
        <v>232</v>
      </c>
      <c r="V15" s="4" t="s">
        <v>10</v>
      </c>
      <c r="W15" s="1" t="s">
        <v>224</v>
      </c>
      <c r="X15" s="2" t="s">
        <v>151</v>
      </c>
      <c r="Y15" s="5">
        <v>12.5</v>
      </c>
      <c r="Z15" s="6" t="s">
        <v>232</v>
      </c>
      <c r="AA15" s="4" t="s">
        <v>279</v>
      </c>
      <c r="AB15" s="1" t="s">
        <v>306</v>
      </c>
      <c r="AC15" s="2" t="s">
        <v>155</v>
      </c>
      <c r="AD15" s="27">
        <v>7.99</v>
      </c>
      <c r="AE15" s="6"/>
    </row>
    <row r="16" spans="1:31">
      <c r="B16" s="4" t="s">
        <v>321</v>
      </c>
      <c r="C16" s="1" t="s">
        <v>123</v>
      </c>
      <c r="D16" s="13" t="s">
        <v>166</v>
      </c>
      <c r="E16" s="25">
        <f t="shared" si="0"/>
        <v>4.47</v>
      </c>
      <c r="F16" s="6" t="s">
        <v>266</v>
      </c>
      <c r="H16" s="1"/>
      <c r="I16" s="1"/>
      <c r="L16" s="4" t="s">
        <v>70</v>
      </c>
      <c r="M16" s="1" t="s">
        <v>181</v>
      </c>
      <c r="N16" s="2" t="s">
        <v>151</v>
      </c>
      <c r="O16" s="5">
        <v>7.44</v>
      </c>
      <c r="P16" s="6" t="s">
        <v>232</v>
      </c>
      <c r="Q16" s="4" t="s">
        <v>30</v>
      </c>
      <c r="R16" s="1" t="s">
        <v>248</v>
      </c>
      <c r="S16" s="2" t="s">
        <v>151</v>
      </c>
      <c r="T16" s="5">
        <v>7</v>
      </c>
      <c r="U16" s="6" t="s">
        <v>232</v>
      </c>
      <c r="V16" s="4" t="s">
        <v>9</v>
      </c>
      <c r="W16" s="1" t="s">
        <v>225</v>
      </c>
      <c r="X16" s="2" t="s">
        <v>151</v>
      </c>
      <c r="Y16" s="5">
        <v>1</v>
      </c>
      <c r="Z16" s="6" t="s">
        <v>232</v>
      </c>
      <c r="AA16" s="4" t="s">
        <v>280</v>
      </c>
      <c r="AB16" s="1" t="s">
        <v>307</v>
      </c>
      <c r="AC16" s="2" t="s">
        <v>155</v>
      </c>
      <c r="AD16" s="27">
        <v>8.99</v>
      </c>
      <c r="AE16" s="6"/>
    </row>
    <row r="17" spans="2:31">
      <c r="B17" s="4" t="s">
        <v>322</v>
      </c>
      <c r="C17" s="1" t="s">
        <v>124</v>
      </c>
      <c r="D17" s="13" t="s">
        <v>149</v>
      </c>
      <c r="E17" s="25">
        <f t="shared" si="0"/>
        <v>4.7</v>
      </c>
      <c r="F17" s="6" t="s">
        <v>266</v>
      </c>
      <c r="H17" s="1"/>
      <c r="I17" s="1"/>
      <c r="L17" s="4" t="s">
        <v>69</v>
      </c>
      <c r="M17" s="1" t="s">
        <v>182</v>
      </c>
      <c r="N17" s="2" t="s">
        <v>151</v>
      </c>
      <c r="O17" s="5">
        <v>8.68</v>
      </c>
      <c r="P17" s="6" t="s">
        <v>232</v>
      </c>
      <c r="Q17" s="4" t="s">
        <v>29</v>
      </c>
      <c r="R17" s="1" t="s">
        <v>249</v>
      </c>
      <c r="S17" s="2" t="s">
        <v>151</v>
      </c>
      <c r="T17" s="5">
        <v>17.809999999999999</v>
      </c>
      <c r="U17" s="6" t="s">
        <v>232</v>
      </c>
      <c r="V17" s="4" t="s">
        <v>8</v>
      </c>
      <c r="W17" s="1" t="s">
        <v>226</v>
      </c>
      <c r="X17" s="2" t="s">
        <v>151</v>
      </c>
      <c r="Y17" s="5">
        <v>6.1</v>
      </c>
      <c r="Z17" s="6" t="s">
        <v>232</v>
      </c>
      <c r="AA17" s="4" t="s">
        <v>281</v>
      </c>
      <c r="AB17" s="1" t="s">
        <v>308</v>
      </c>
      <c r="AC17" s="2" t="s">
        <v>155</v>
      </c>
      <c r="AD17" s="27">
        <v>9.99</v>
      </c>
      <c r="AE17" s="6"/>
    </row>
    <row r="18" spans="2:31">
      <c r="B18" s="4" t="s">
        <v>167</v>
      </c>
      <c r="C18" s="1" t="s">
        <v>125</v>
      </c>
      <c r="D18" s="13" t="s">
        <v>153</v>
      </c>
      <c r="E18" s="25">
        <f t="shared" si="0"/>
        <v>55.9</v>
      </c>
      <c r="F18" s="6" t="s">
        <v>266</v>
      </c>
      <c r="H18" s="1"/>
      <c r="I18" s="1"/>
      <c r="L18" s="4" t="s">
        <v>68</v>
      </c>
      <c r="M18" s="1" t="s">
        <v>183</v>
      </c>
      <c r="N18" s="2" t="s">
        <v>151</v>
      </c>
      <c r="O18" s="5">
        <v>9.92</v>
      </c>
      <c r="P18" s="6" t="s">
        <v>232</v>
      </c>
      <c r="Q18" s="4" t="s">
        <v>28</v>
      </c>
      <c r="R18" s="1" t="s">
        <v>250</v>
      </c>
      <c r="S18" s="2" t="s">
        <v>151</v>
      </c>
      <c r="T18" s="5">
        <v>25.97</v>
      </c>
      <c r="U18" s="6" t="s">
        <v>232</v>
      </c>
      <c r="V18" s="4" t="s">
        <v>7</v>
      </c>
      <c r="W18" s="1" t="s">
        <v>227</v>
      </c>
      <c r="X18" s="2" t="s">
        <v>151</v>
      </c>
      <c r="Y18" s="5">
        <v>6.85</v>
      </c>
      <c r="Z18" s="6" t="s">
        <v>232</v>
      </c>
      <c r="AA18" s="4" t="s">
        <v>282</v>
      </c>
      <c r="AB18" s="1" t="s">
        <v>309</v>
      </c>
      <c r="AC18" s="2" t="s">
        <v>155</v>
      </c>
      <c r="AD18" s="27">
        <v>10.99</v>
      </c>
      <c r="AE18" s="6"/>
    </row>
    <row r="19" spans="2:31">
      <c r="B19" s="4" t="s">
        <v>98</v>
      </c>
      <c r="C19" s="1" t="s">
        <v>126</v>
      </c>
      <c r="D19" s="13" t="s">
        <v>149</v>
      </c>
      <c r="E19" s="25">
        <f t="shared" si="0"/>
        <v>1.85</v>
      </c>
      <c r="F19" s="6" t="s">
        <v>266</v>
      </c>
      <c r="H19" s="1"/>
      <c r="I19" s="1"/>
      <c r="L19" s="4" t="s">
        <v>67</v>
      </c>
      <c r="M19" s="1" t="s">
        <v>184</v>
      </c>
      <c r="N19" s="2" t="s">
        <v>151</v>
      </c>
      <c r="O19" s="5">
        <v>7.4</v>
      </c>
      <c r="P19" s="6" t="s">
        <v>232</v>
      </c>
      <c r="Q19" s="4" t="s">
        <v>27</v>
      </c>
      <c r="R19" s="1" t="s">
        <v>251</v>
      </c>
      <c r="S19" s="2" t="s">
        <v>151</v>
      </c>
      <c r="T19" s="5">
        <v>13.5</v>
      </c>
      <c r="U19" s="6" t="s">
        <v>232</v>
      </c>
      <c r="V19" s="4" t="s">
        <v>6</v>
      </c>
      <c r="W19" s="1" t="s">
        <v>228</v>
      </c>
      <c r="X19" s="2" t="s">
        <v>151</v>
      </c>
      <c r="Y19" s="5">
        <v>10</v>
      </c>
      <c r="Z19" s="6" t="s">
        <v>232</v>
      </c>
      <c r="AA19" s="4" t="s">
        <v>283</v>
      </c>
      <c r="AB19" s="1" t="s">
        <v>310</v>
      </c>
      <c r="AC19" s="2" t="s">
        <v>155</v>
      </c>
      <c r="AD19" s="27">
        <v>5.99</v>
      </c>
      <c r="AE19" s="6"/>
    </row>
    <row r="20" spans="2:31">
      <c r="B20" s="4" t="s">
        <v>97</v>
      </c>
      <c r="C20" s="1" t="s">
        <v>127</v>
      </c>
      <c r="D20" s="13" t="s">
        <v>153</v>
      </c>
      <c r="E20" s="25">
        <f t="shared" si="0"/>
        <v>55.9</v>
      </c>
      <c r="F20" s="6" t="s">
        <v>266</v>
      </c>
      <c r="H20" s="1"/>
      <c r="I20" s="1"/>
      <c r="L20" s="4" t="s">
        <v>66</v>
      </c>
      <c r="M20" s="1" t="s">
        <v>185</v>
      </c>
      <c r="N20" s="2" t="s">
        <v>151</v>
      </c>
      <c r="O20" s="5">
        <v>8.8800000000000008</v>
      </c>
      <c r="P20" s="6" t="s">
        <v>232</v>
      </c>
      <c r="Q20" s="4" t="s">
        <v>26</v>
      </c>
      <c r="R20" s="1" t="s">
        <v>252</v>
      </c>
      <c r="S20" s="2" t="s">
        <v>151</v>
      </c>
      <c r="T20" s="5">
        <v>14</v>
      </c>
      <c r="U20" s="6" t="s">
        <v>232</v>
      </c>
      <c r="V20" s="4" t="s">
        <v>5</v>
      </c>
      <c r="W20" s="1" t="s">
        <v>229</v>
      </c>
      <c r="X20" s="2" t="s">
        <v>151</v>
      </c>
      <c r="Y20" s="5">
        <v>11.5</v>
      </c>
      <c r="Z20" s="6" t="s">
        <v>232</v>
      </c>
      <c r="AA20" s="4" t="s">
        <v>284</v>
      </c>
      <c r="AB20" s="1" t="s">
        <v>311</v>
      </c>
      <c r="AC20" s="2" t="s">
        <v>155</v>
      </c>
      <c r="AD20" s="27">
        <v>6.49</v>
      </c>
      <c r="AE20" s="6"/>
    </row>
    <row r="21" spans="2:31">
      <c r="B21" s="4" t="s">
        <v>96</v>
      </c>
      <c r="C21" s="1" t="s">
        <v>128</v>
      </c>
      <c r="D21" s="13" t="s">
        <v>149</v>
      </c>
      <c r="E21" s="25">
        <f t="shared" si="0"/>
        <v>1.85</v>
      </c>
      <c r="F21" s="6" t="s">
        <v>266</v>
      </c>
      <c r="H21" s="1"/>
      <c r="I21" s="1"/>
      <c r="L21" s="4" t="s">
        <v>65</v>
      </c>
      <c r="M21" s="1" t="s">
        <v>186</v>
      </c>
      <c r="N21" s="2" t="s">
        <v>151</v>
      </c>
      <c r="O21" s="5">
        <v>10.36</v>
      </c>
      <c r="P21" s="6" t="s">
        <v>232</v>
      </c>
      <c r="Q21" s="4" t="s">
        <v>25</v>
      </c>
      <c r="R21" s="1" t="s">
        <v>253</v>
      </c>
      <c r="S21" s="2" t="s">
        <v>151</v>
      </c>
      <c r="T21" s="5">
        <v>16.5</v>
      </c>
      <c r="U21" s="6" t="s">
        <v>232</v>
      </c>
      <c r="V21" s="28" t="s">
        <v>230</v>
      </c>
      <c r="W21" s="1"/>
      <c r="X21" s="2"/>
      <c r="Y21" s="5"/>
      <c r="AA21" s="4" t="s">
        <v>285</v>
      </c>
      <c r="AB21" s="1" t="s">
        <v>312</v>
      </c>
      <c r="AC21" s="2" t="s">
        <v>150</v>
      </c>
      <c r="AD21" s="27">
        <v>7.99</v>
      </c>
    </row>
    <row r="22" spans="2:31">
      <c r="B22" s="4" t="s">
        <v>324</v>
      </c>
      <c r="C22" s="1" t="s">
        <v>129</v>
      </c>
      <c r="D22" s="13" t="s">
        <v>154</v>
      </c>
      <c r="E22" s="25">
        <f t="shared" si="0"/>
        <v>7.63</v>
      </c>
      <c r="F22" s="6" t="s">
        <v>266</v>
      </c>
      <c r="H22" s="1"/>
      <c r="I22" s="1"/>
      <c r="L22" s="4" t="s">
        <v>289</v>
      </c>
      <c r="M22" s="1" t="s">
        <v>187</v>
      </c>
      <c r="N22" s="2" t="s">
        <v>151</v>
      </c>
      <c r="O22" s="5">
        <v>11.84</v>
      </c>
      <c r="P22" s="6" t="s">
        <v>232</v>
      </c>
      <c r="Q22" s="4" t="s">
        <v>24</v>
      </c>
      <c r="R22" s="1" t="s">
        <v>254</v>
      </c>
      <c r="S22" s="2" t="s">
        <v>151</v>
      </c>
      <c r="T22" s="5">
        <v>19.899999999999999</v>
      </c>
      <c r="U22" s="6" t="s">
        <v>232</v>
      </c>
      <c r="V22" s="29">
        <f xml:space="preserve"> COUNTA(V4:V20)</f>
        <v>17</v>
      </c>
      <c r="W22" s="1"/>
      <c r="X22" s="2"/>
      <c r="Y22" s="5"/>
      <c r="AA22" s="4" t="s">
        <v>286</v>
      </c>
      <c r="AB22" s="1" t="s">
        <v>313</v>
      </c>
      <c r="AC22" s="2" t="s">
        <v>151</v>
      </c>
      <c r="AD22" s="27">
        <v>100</v>
      </c>
    </row>
    <row r="23" spans="2:31">
      <c r="B23" s="4" t="s">
        <v>323</v>
      </c>
      <c r="C23" s="1" t="s">
        <v>130</v>
      </c>
      <c r="D23" s="13" t="s">
        <v>154</v>
      </c>
      <c r="E23" s="25">
        <f t="shared" si="0"/>
        <v>15.79</v>
      </c>
      <c r="F23" s="6" t="s">
        <v>266</v>
      </c>
      <c r="I23" s="1"/>
      <c r="L23" s="4" t="s">
        <v>64</v>
      </c>
      <c r="M23" s="1" t="s">
        <v>188</v>
      </c>
      <c r="N23" s="2" t="s">
        <v>151</v>
      </c>
      <c r="O23" s="5">
        <v>19.149999999999999</v>
      </c>
      <c r="P23" s="6" t="s">
        <v>232</v>
      </c>
      <c r="Q23" s="4" t="s">
        <v>23</v>
      </c>
      <c r="R23" s="1" t="s">
        <v>255</v>
      </c>
      <c r="S23" s="2" t="s">
        <v>151</v>
      </c>
      <c r="T23" s="5">
        <v>25.5</v>
      </c>
      <c r="U23" s="6" t="s">
        <v>232</v>
      </c>
      <c r="W23" s="1"/>
      <c r="X23" s="2"/>
      <c r="Y23" s="5"/>
      <c r="AA23" s="28" t="s">
        <v>314</v>
      </c>
      <c r="AC23" s="2"/>
      <c r="AD23" s="30"/>
    </row>
    <row r="24" spans="2:31">
      <c r="B24" s="4" t="s">
        <v>325</v>
      </c>
      <c r="C24" s="1" t="s">
        <v>131</v>
      </c>
      <c r="D24" s="13" t="s">
        <v>154</v>
      </c>
      <c r="E24" s="25">
        <f t="shared" si="0"/>
        <v>16.5</v>
      </c>
      <c r="F24" s="6" t="s">
        <v>266</v>
      </c>
      <c r="I24" s="1"/>
      <c r="L24" s="4" t="s">
        <v>63</v>
      </c>
      <c r="M24" s="1" t="s">
        <v>189</v>
      </c>
      <c r="N24" s="2" t="s">
        <v>151</v>
      </c>
      <c r="O24" s="5">
        <v>8.8000000000000007</v>
      </c>
      <c r="P24" s="6" t="s">
        <v>232</v>
      </c>
      <c r="Q24" s="4" t="s">
        <v>22</v>
      </c>
      <c r="R24" s="1" t="s">
        <v>256</v>
      </c>
      <c r="S24" s="2" t="s">
        <v>151</v>
      </c>
      <c r="T24" s="5">
        <v>26.8</v>
      </c>
      <c r="U24" s="6" t="s">
        <v>232</v>
      </c>
      <c r="W24" s="1"/>
      <c r="X24" s="2"/>
      <c r="Y24" s="5"/>
      <c r="AA24" s="29">
        <f xml:space="preserve"> COUNTA(AA4:AA22)</f>
        <v>19</v>
      </c>
      <c r="AB24" s="1"/>
      <c r="AC24" s="2"/>
      <c r="AD24" s="5"/>
    </row>
    <row r="25" spans="2:31">
      <c r="B25" s="4" t="s">
        <v>326</v>
      </c>
      <c r="C25" s="1" t="s">
        <v>132</v>
      </c>
      <c r="D25" s="13" t="s">
        <v>154</v>
      </c>
      <c r="E25" s="25">
        <f t="shared" si="0"/>
        <v>12.65</v>
      </c>
      <c r="F25" s="6" t="s">
        <v>266</v>
      </c>
      <c r="I25" s="1"/>
      <c r="L25" s="4" t="s">
        <v>62</v>
      </c>
      <c r="M25" s="1" t="s">
        <v>190</v>
      </c>
      <c r="N25" s="2" t="s">
        <v>151</v>
      </c>
      <c r="O25" s="5">
        <v>10.56</v>
      </c>
      <c r="P25" s="6" t="s">
        <v>232</v>
      </c>
      <c r="Q25" s="4" t="s">
        <v>337</v>
      </c>
      <c r="R25" s="1" t="s">
        <v>257</v>
      </c>
      <c r="S25" s="2" t="s">
        <v>151</v>
      </c>
      <c r="T25" s="5">
        <v>2.6</v>
      </c>
      <c r="U25" s="6" t="s">
        <v>232</v>
      </c>
      <c r="W25" s="1"/>
      <c r="X25" s="2"/>
      <c r="Y25" s="5"/>
      <c r="AA25" s="28"/>
      <c r="AB25" s="1"/>
      <c r="AC25" s="2"/>
    </row>
    <row r="26" spans="2:31">
      <c r="B26" s="4" t="s">
        <v>327</v>
      </c>
      <c r="C26" s="1" t="s">
        <v>133</v>
      </c>
      <c r="D26" s="13" t="s">
        <v>154</v>
      </c>
      <c r="E26" s="25">
        <f t="shared" si="0"/>
        <v>14.55</v>
      </c>
      <c r="F26" s="6" t="s">
        <v>266</v>
      </c>
      <c r="L26" s="4" t="s">
        <v>61</v>
      </c>
      <c r="M26" s="1" t="s">
        <v>191</v>
      </c>
      <c r="N26" s="2" t="s">
        <v>151</v>
      </c>
      <c r="O26" s="5">
        <v>12.32</v>
      </c>
      <c r="P26" s="6" t="s">
        <v>232</v>
      </c>
      <c r="Q26" s="4" t="s">
        <v>338</v>
      </c>
      <c r="R26" s="1" t="s">
        <v>258</v>
      </c>
      <c r="S26" s="2" t="s">
        <v>151</v>
      </c>
      <c r="T26" s="5">
        <v>2.2999999999999998</v>
      </c>
      <c r="U26" s="6" t="s">
        <v>232</v>
      </c>
      <c r="W26" s="1"/>
      <c r="X26" s="2"/>
      <c r="Y26" s="5"/>
      <c r="AB26" s="1"/>
      <c r="AC26" s="2"/>
    </row>
    <row r="27" spans="2:31">
      <c r="B27" s="4" t="s">
        <v>328</v>
      </c>
      <c r="C27" s="1" t="s">
        <v>134</v>
      </c>
      <c r="D27" s="13" t="s">
        <v>154</v>
      </c>
      <c r="E27" s="25">
        <f t="shared" si="0"/>
        <v>31.98</v>
      </c>
      <c r="F27" s="6" t="s">
        <v>266</v>
      </c>
      <c r="L27" s="4" t="s">
        <v>60</v>
      </c>
      <c r="M27" s="1" t="s">
        <v>192</v>
      </c>
      <c r="N27" s="2" t="s">
        <v>151</v>
      </c>
      <c r="O27" s="5">
        <v>14.08</v>
      </c>
      <c r="P27" s="6" t="s">
        <v>232</v>
      </c>
      <c r="Q27" s="28" t="s">
        <v>209</v>
      </c>
      <c r="R27" s="1"/>
      <c r="S27" s="1"/>
      <c r="V27" s="28"/>
      <c r="W27" s="1"/>
      <c r="X27" s="1"/>
      <c r="AB27" s="1"/>
      <c r="AC27" s="2"/>
    </row>
    <row r="28" spans="2:31">
      <c r="B28" s="4" t="s">
        <v>329</v>
      </c>
      <c r="C28" s="1" t="s">
        <v>135</v>
      </c>
      <c r="D28" s="13" t="s">
        <v>155</v>
      </c>
      <c r="E28" s="25">
        <f t="shared" si="0"/>
        <v>6.54</v>
      </c>
      <c r="F28" s="6" t="s">
        <v>266</v>
      </c>
      <c r="L28" s="4" t="s">
        <v>59</v>
      </c>
      <c r="M28" s="1" t="s">
        <v>193</v>
      </c>
      <c r="N28" s="2" t="s">
        <v>151</v>
      </c>
      <c r="O28" s="5">
        <v>22</v>
      </c>
      <c r="P28" s="6" t="s">
        <v>232</v>
      </c>
      <c r="Q28" s="29">
        <f xml:space="preserve"> COUNTA(Q4:Q26)</f>
        <v>23</v>
      </c>
      <c r="R28" s="1"/>
      <c r="S28" s="1"/>
      <c r="W28" s="1"/>
      <c r="X28" s="1"/>
      <c r="AB28" s="1"/>
      <c r="AC28" s="2"/>
    </row>
    <row r="29" spans="2:31">
      <c r="B29" s="4" t="s">
        <v>330</v>
      </c>
      <c r="C29" s="1" t="s">
        <v>136</v>
      </c>
      <c r="D29" s="13" t="s">
        <v>155</v>
      </c>
      <c r="E29" s="25">
        <f t="shared" si="0"/>
        <v>10.29</v>
      </c>
      <c r="F29" s="6" t="s">
        <v>266</v>
      </c>
      <c r="L29" s="4" t="s">
        <v>58</v>
      </c>
      <c r="M29" s="1" t="s">
        <v>194</v>
      </c>
      <c r="N29" s="2" t="s">
        <v>151</v>
      </c>
      <c r="O29" s="5">
        <v>18</v>
      </c>
      <c r="P29" s="6" t="s">
        <v>232</v>
      </c>
      <c r="R29" s="1"/>
      <c r="S29" s="1"/>
      <c r="W29" s="1"/>
      <c r="X29" s="1"/>
      <c r="AB29" s="1"/>
      <c r="AC29" s="2"/>
    </row>
    <row r="30" spans="2:31">
      <c r="B30" s="4" t="s">
        <v>331</v>
      </c>
      <c r="C30" s="1" t="s">
        <v>137</v>
      </c>
      <c r="D30" s="13" t="s">
        <v>155</v>
      </c>
      <c r="E30" s="25">
        <f t="shared" si="0"/>
        <v>17.09</v>
      </c>
      <c r="F30" s="6" t="s">
        <v>266</v>
      </c>
      <c r="L30" s="4" t="s">
        <v>291</v>
      </c>
      <c r="M30" s="1" t="s">
        <v>195</v>
      </c>
      <c r="N30" s="2" t="s">
        <v>151</v>
      </c>
      <c r="O30" s="5">
        <v>19.25</v>
      </c>
      <c r="P30" s="6" t="s">
        <v>232</v>
      </c>
      <c r="R30" s="1"/>
      <c r="S30" s="1"/>
      <c r="W30" s="1"/>
      <c r="X30" s="1"/>
      <c r="AB30" s="1"/>
      <c r="AC30" s="2"/>
    </row>
    <row r="31" spans="2:31">
      <c r="B31" s="4" t="s">
        <v>332</v>
      </c>
      <c r="C31" s="1" t="s">
        <v>138</v>
      </c>
      <c r="D31" s="13" t="s">
        <v>155</v>
      </c>
      <c r="E31" s="25">
        <f t="shared" si="0"/>
        <v>19.39</v>
      </c>
      <c r="F31" s="6" t="s">
        <v>266</v>
      </c>
      <c r="L31" s="4" t="s">
        <v>57</v>
      </c>
      <c r="M31" s="1" t="s">
        <v>196</v>
      </c>
      <c r="N31" s="2" t="s">
        <v>151</v>
      </c>
      <c r="O31" s="5">
        <v>23.37</v>
      </c>
      <c r="P31" s="6" t="s">
        <v>232</v>
      </c>
      <c r="R31" s="1"/>
      <c r="S31" s="1"/>
      <c r="W31" s="1"/>
      <c r="X31" s="1"/>
      <c r="AB31" s="1"/>
      <c r="AC31" s="2"/>
    </row>
    <row r="32" spans="2:31">
      <c r="B32" s="4" t="s">
        <v>333</v>
      </c>
      <c r="C32" s="1" t="s">
        <v>139</v>
      </c>
      <c r="D32" s="13" t="s">
        <v>155</v>
      </c>
      <c r="E32" s="25">
        <f t="shared" si="0"/>
        <v>25.09</v>
      </c>
      <c r="F32" s="6" t="s">
        <v>266</v>
      </c>
      <c r="L32" s="4" t="s">
        <v>56</v>
      </c>
      <c r="M32" s="1" t="s">
        <v>197</v>
      </c>
      <c r="N32" s="2" t="s">
        <v>151</v>
      </c>
      <c r="O32" s="5">
        <v>10</v>
      </c>
      <c r="P32" s="6" t="s">
        <v>232</v>
      </c>
      <c r="R32" s="1"/>
      <c r="S32" s="1"/>
      <c r="W32" s="1"/>
      <c r="X32" s="1"/>
      <c r="AB32" s="1"/>
      <c r="AC32" s="1"/>
    </row>
    <row r="33" spans="2:29">
      <c r="B33" s="4" t="s">
        <v>334</v>
      </c>
      <c r="C33" s="1" t="s">
        <v>140</v>
      </c>
      <c r="D33" s="13" t="s">
        <v>156</v>
      </c>
      <c r="E33" s="25">
        <f t="shared" si="0"/>
        <v>10.9</v>
      </c>
      <c r="F33" s="6" t="s">
        <v>266</v>
      </c>
      <c r="L33" s="4" t="s">
        <v>55</v>
      </c>
      <c r="M33" s="1" t="s">
        <v>198</v>
      </c>
      <c r="N33" s="2" t="s">
        <v>151</v>
      </c>
      <c r="O33" s="5">
        <v>12</v>
      </c>
      <c r="P33" s="6" t="s">
        <v>232</v>
      </c>
      <c r="R33" s="1"/>
      <c r="S33" s="1"/>
      <c r="W33" s="1"/>
      <c r="X33" s="1"/>
      <c r="AB33" s="1"/>
      <c r="AC33" s="1"/>
    </row>
    <row r="34" spans="2:29">
      <c r="B34" s="4" t="s">
        <v>335</v>
      </c>
      <c r="C34" s="1" t="s">
        <v>141</v>
      </c>
      <c r="D34" s="13" t="s">
        <v>156</v>
      </c>
      <c r="E34" s="25">
        <f t="shared" si="0"/>
        <v>13</v>
      </c>
      <c r="F34" s="6" t="s">
        <v>266</v>
      </c>
      <c r="L34" s="4" t="s">
        <v>54</v>
      </c>
      <c r="M34" s="1" t="s">
        <v>199</v>
      </c>
      <c r="N34" s="2" t="s">
        <v>151</v>
      </c>
      <c r="O34" s="5">
        <v>14</v>
      </c>
      <c r="P34" s="6" t="s">
        <v>232</v>
      </c>
      <c r="R34" s="1"/>
      <c r="S34" s="1"/>
      <c r="W34" s="1"/>
      <c r="X34" s="1"/>
      <c r="AB34" s="1"/>
      <c r="AC34" s="1"/>
    </row>
    <row r="35" spans="2:29">
      <c r="B35" s="4" t="s">
        <v>336</v>
      </c>
      <c r="C35" s="1" t="s">
        <v>142</v>
      </c>
      <c r="D35" s="13" t="s">
        <v>157</v>
      </c>
      <c r="E35" s="25">
        <f t="shared" si="0"/>
        <v>14.51</v>
      </c>
      <c r="F35" s="6" t="s">
        <v>266</v>
      </c>
      <c r="L35" s="4" t="s">
        <v>53</v>
      </c>
      <c r="M35" s="1" t="s">
        <v>200</v>
      </c>
      <c r="N35" s="2" t="s">
        <v>151</v>
      </c>
      <c r="O35" s="5">
        <v>16</v>
      </c>
      <c r="P35" s="6" t="s">
        <v>232</v>
      </c>
      <c r="R35" s="1"/>
      <c r="S35" s="1"/>
      <c r="W35" s="1"/>
      <c r="X35" s="1"/>
      <c r="AB35" s="1"/>
      <c r="AC35" s="1"/>
    </row>
    <row r="36" spans="2:29">
      <c r="B36" s="28" t="s">
        <v>164</v>
      </c>
      <c r="D36" s="13"/>
      <c r="E36" s="25"/>
      <c r="L36" s="4" t="s">
        <v>52</v>
      </c>
      <c r="M36" s="1" t="s">
        <v>201</v>
      </c>
      <c r="N36" s="2" t="s">
        <v>151</v>
      </c>
      <c r="O36" s="5">
        <v>23.8</v>
      </c>
      <c r="P36" s="6" t="s">
        <v>232</v>
      </c>
      <c r="R36" s="1"/>
      <c r="S36" s="1"/>
      <c r="W36" s="1"/>
      <c r="X36" s="1"/>
      <c r="AB36" s="1"/>
      <c r="AC36" s="1"/>
    </row>
    <row r="37" spans="2:29">
      <c r="B37" s="29">
        <f xml:space="preserve"> COUNTA(B4:B35)</f>
        <v>32</v>
      </c>
      <c r="D37" s="13"/>
      <c r="E37" s="25"/>
      <c r="L37" s="4" t="s">
        <v>51</v>
      </c>
      <c r="M37" s="1" t="s">
        <v>202</v>
      </c>
      <c r="N37" s="2" t="s">
        <v>151</v>
      </c>
      <c r="O37" s="5">
        <v>22</v>
      </c>
      <c r="P37" s="6" t="s">
        <v>232</v>
      </c>
      <c r="R37" s="1"/>
      <c r="S37" s="1"/>
      <c r="W37" s="1"/>
      <c r="X37" s="1"/>
      <c r="AB37" s="1"/>
      <c r="AC37" s="1"/>
    </row>
    <row r="38" spans="2:29">
      <c r="D38" s="13"/>
      <c r="E38" s="25"/>
      <c r="L38" s="4" t="s">
        <v>50</v>
      </c>
      <c r="M38" s="1" t="s">
        <v>203</v>
      </c>
      <c r="N38" s="2" t="s">
        <v>151</v>
      </c>
      <c r="O38" s="5">
        <v>25.58</v>
      </c>
      <c r="P38" s="6" t="s">
        <v>232</v>
      </c>
      <c r="R38" s="1"/>
      <c r="S38" s="1"/>
      <c r="W38" s="1"/>
      <c r="X38" s="1"/>
      <c r="AB38" s="1"/>
      <c r="AC38" s="1"/>
    </row>
    <row r="39" spans="2:29">
      <c r="D39" s="13"/>
      <c r="E39" s="25"/>
      <c r="L39" s="4" t="s">
        <v>49</v>
      </c>
      <c r="M39" s="1" t="s">
        <v>204</v>
      </c>
      <c r="N39" s="2" t="s">
        <v>151</v>
      </c>
      <c r="O39" s="5">
        <v>11.3</v>
      </c>
      <c r="P39" s="6" t="s">
        <v>232</v>
      </c>
      <c r="R39" s="1"/>
      <c r="S39" s="1"/>
      <c r="W39" s="1"/>
      <c r="X39" s="1"/>
      <c r="AB39" s="1"/>
      <c r="AC39" s="1"/>
    </row>
    <row r="40" spans="2:29">
      <c r="D40" s="13"/>
      <c r="E40" s="25"/>
      <c r="L40" s="4" t="s">
        <v>48</v>
      </c>
      <c r="M40" s="1" t="s">
        <v>205</v>
      </c>
      <c r="N40" s="2" t="s">
        <v>151</v>
      </c>
      <c r="O40" s="5">
        <v>13.56</v>
      </c>
      <c r="P40" s="6" t="s">
        <v>232</v>
      </c>
      <c r="R40" s="1"/>
      <c r="S40" s="1"/>
      <c r="W40" s="1"/>
      <c r="X40" s="1"/>
      <c r="AB40" s="1"/>
      <c r="AC40" s="1"/>
    </row>
    <row r="41" spans="2:29">
      <c r="D41" s="13"/>
      <c r="E41" s="25"/>
      <c r="L41" s="4" t="s">
        <v>47</v>
      </c>
      <c r="M41" s="1" t="s">
        <v>206</v>
      </c>
      <c r="N41" s="2" t="s">
        <v>151</v>
      </c>
      <c r="O41" s="5">
        <v>15.82</v>
      </c>
      <c r="P41" s="6" t="s">
        <v>232</v>
      </c>
      <c r="R41" s="1"/>
      <c r="S41" s="1"/>
      <c r="W41" s="1"/>
      <c r="X41" s="1"/>
      <c r="AB41" s="1"/>
      <c r="AC41" s="1"/>
    </row>
    <row r="42" spans="2:29">
      <c r="D42" s="13"/>
      <c r="E42" s="25"/>
      <c r="L42" s="4" t="s">
        <v>46</v>
      </c>
      <c r="M42" s="1" t="s">
        <v>207</v>
      </c>
      <c r="N42" s="2" t="s">
        <v>151</v>
      </c>
      <c r="O42" s="5">
        <v>18.079999999999998</v>
      </c>
      <c r="P42" s="6" t="s">
        <v>232</v>
      </c>
      <c r="R42" s="1"/>
      <c r="S42" s="1"/>
      <c r="W42" s="1"/>
      <c r="X42" s="1"/>
      <c r="AB42" s="1"/>
      <c r="AC42" s="1"/>
    </row>
    <row r="43" spans="2:29">
      <c r="D43" s="13"/>
      <c r="E43" s="25"/>
      <c r="L43" s="4" t="s">
        <v>45</v>
      </c>
      <c r="M43" s="1" t="s">
        <v>288</v>
      </c>
      <c r="N43" s="2" t="s">
        <v>151</v>
      </c>
      <c r="O43" s="5">
        <v>25</v>
      </c>
      <c r="P43" s="6" t="s">
        <v>232</v>
      </c>
      <c r="R43" s="1"/>
      <c r="S43" s="1"/>
      <c r="W43" s="1"/>
      <c r="X43" s="1"/>
      <c r="AB43" s="1"/>
      <c r="AC43" s="1"/>
    </row>
    <row r="44" spans="2:29">
      <c r="D44" s="13"/>
      <c r="E44" s="25"/>
      <c r="L44" s="4" t="s">
        <v>44</v>
      </c>
      <c r="M44" s="1" t="s">
        <v>290</v>
      </c>
      <c r="N44" s="2" t="s">
        <v>151</v>
      </c>
      <c r="O44" s="5">
        <v>28.75</v>
      </c>
      <c r="P44" s="6" t="s">
        <v>232</v>
      </c>
      <c r="R44" s="1"/>
      <c r="S44" s="1"/>
      <c r="W44" s="1"/>
      <c r="X44" s="1"/>
      <c r="AB44" s="1"/>
      <c r="AC44" s="1"/>
    </row>
    <row r="45" spans="2:29">
      <c r="D45" s="13"/>
      <c r="E45" s="25"/>
      <c r="L45" s="4" t="s">
        <v>43</v>
      </c>
      <c r="M45" s="1" t="s">
        <v>292</v>
      </c>
      <c r="N45" s="2" t="s">
        <v>151</v>
      </c>
      <c r="O45" s="5">
        <v>36</v>
      </c>
      <c r="P45" s="6" t="s">
        <v>232</v>
      </c>
      <c r="R45" s="1"/>
      <c r="S45" s="1"/>
      <c r="W45" s="1"/>
      <c r="X45" s="1"/>
      <c r="AC45" s="1"/>
    </row>
    <row r="46" spans="2:29">
      <c r="D46" s="13"/>
      <c r="E46" s="25"/>
      <c r="L46" s="28" t="s">
        <v>210</v>
      </c>
      <c r="M46" s="1"/>
      <c r="N46" s="2"/>
      <c r="R46" s="1"/>
      <c r="S46" s="1"/>
      <c r="W46" s="1"/>
      <c r="X46" s="1"/>
      <c r="AC46" s="1"/>
    </row>
    <row r="47" spans="2:29">
      <c r="D47" s="13"/>
      <c r="E47" s="25"/>
      <c r="L47" s="29">
        <f xml:space="preserve"> COUNTA(L4:L45)</f>
        <v>42</v>
      </c>
      <c r="M47" s="1"/>
      <c r="N47" s="2"/>
      <c r="S47" s="1"/>
      <c r="X47" s="1"/>
      <c r="AC47" s="1"/>
    </row>
    <row r="48" spans="2:29">
      <c r="D48" s="13"/>
      <c r="E48" s="25"/>
      <c r="M48" s="1"/>
      <c r="N48" s="2"/>
      <c r="S48" s="1"/>
      <c r="X48" s="1"/>
    </row>
    <row r="49" spans="4:24">
      <c r="D49" s="13"/>
      <c r="E49" s="25"/>
      <c r="M49" s="1"/>
      <c r="N49" s="2"/>
      <c r="S49" s="1"/>
      <c r="X49" s="1"/>
    </row>
    <row r="50" spans="4:24">
      <c r="D50" s="13"/>
      <c r="E50" s="25"/>
      <c r="M50" s="1"/>
      <c r="N50" s="2"/>
    </row>
    <row r="51" spans="4:24">
      <c r="D51" s="13"/>
      <c r="E51" s="25"/>
      <c r="M51" s="1"/>
      <c r="N51" s="2"/>
    </row>
    <row r="52" spans="4:24">
      <c r="D52" s="13"/>
      <c r="E52" s="25"/>
      <c r="M52" s="1"/>
      <c r="N52" s="2"/>
    </row>
    <row r="53" spans="4:24">
      <c r="D53" s="13"/>
      <c r="E53" s="25"/>
      <c r="M53" s="1"/>
      <c r="N53" s="2"/>
    </row>
    <row r="54" spans="4:24">
      <c r="D54" s="13"/>
      <c r="E54" s="25"/>
      <c r="M54" s="1"/>
      <c r="N54" s="2"/>
    </row>
    <row r="55" spans="4:24">
      <c r="D55" s="13"/>
      <c r="E55" s="25"/>
      <c r="M55" s="1"/>
      <c r="N55" s="2"/>
    </row>
    <row r="56" spans="4:24">
      <c r="D56" s="13"/>
      <c r="E56" s="25"/>
      <c r="M56" s="1"/>
      <c r="N56" s="2"/>
    </row>
    <row r="57" spans="4:24">
      <c r="D57" s="13"/>
      <c r="E57" s="25"/>
      <c r="M57" s="1"/>
      <c r="N57" s="2"/>
    </row>
    <row r="58" spans="4:24">
      <c r="D58" s="13"/>
      <c r="E58" s="25"/>
      <c r="M58" s="1"/>
      <c r="N58" s="2"/>
    </row>
    <row r="59" spans="4:24">
      <c r="D59" s="13"/>
      <c r="E59" s="32"/>
      <c r="M59" s="1"/>
      <c r="N59" s="2"/>
    </row>
    <row r="60" spans="4:24">
      <c r="D60" s="13"/>
      <c r="E60" s="32"/>
      <c r="M60" s="1"/>
      <c r="N60" s="2"/>
    </row>
    <row r="61" spans="4:24">
      <c r="D61" s="13"/>
      <c r="M61" s="1"/>
      <c r="N61" s="2"/>
    </row>
    <row r="62" spans="4:24">
      <c r="D62" s="13"/>
      <c r="M62" s="1"/>
      <c r="N62" s="2"/>
    </row>
    <row r="63" spans="4:24">
      <c r="M63" s="1"/>
      <c r="N63" s="2"/>
    </row>
    <row r="64" spans="4:24">
      <c r="M64" s="1"/>
      <c r="N64" s="1"/>
    </row>
    <row r="65" spans="14:14">
      <c r="N65" s="1"/>
    </row>
    <row r="66" spans="14:14">
      <c r="N66" s="1"/>
    </row>
    <row r="67" spans="14:14">
      <c r="N67" s="1"/>
    </row>
  </sheetData>
  <mergeCells count="18">
    <mergeCell ref="I2:I3"/>
    <mergeCell ref="B2:B3"/>
    <mergeCell ref="C2:C3"/>
    <mergeCell ref="D2:D3"/>
    <mergeCell ref="G2:G3"/>
    <mergeCell ref="H2:H3"/>
    <mergeCell ref="S2:S3"/>
    <mergeCell ref="L2:L3"/>
    <mergeCell ref="M2:M3"/>
    <mergeCell ref="N2:N3"/>
    <mergeCell ref="Q2:Q3"/>
    <mergeCell ref="R2:R3"/>
    <mergeCell ref="AA2:AA3"/>
    <mergeCell ref="AB2:AB3"/>
    <mergeCell ref="AC2:AC3"/>
    <mergeCell ref="V2:V3"/>
    <mergeCell ref="W2:W3"/>
    <mergeCell ref="X2:X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Start-up</vt:lpstr>
      <vt:lpstr>PriceSheet</vt:lpstr>
      <vt:lpstr>List_Engine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Sumner</dc:creator>
  <cp:lastModifiedBy>Warren Sumner</cp:lastModifiedBy>
  <dcterms:created xsi:type="dcterms:W3CDTF">2020-07-20T17:49:57Z</dcterms:created>
  <dcterms:modified xsi:type="dcterms:W3CDTF">2020-08-26T08:25:46Z</dcterms:modified>
</cp:coreProperties>
</file>