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4389868-E1B8-4A9C-A372-92DEB3B2D43F}" xr6:coauthVersionLast="47" xr6:coauthVersionMax="47" xr10:uidLastSave="{00000000-0000-0000-0000-000000000000}"/>
  <bookViews>
    <workbookView xWindow="-120" yWindow="-120" windowWidth="24240" windowHeight="13140" tabRatio="691" xr2:uid="{00000000-000D-0000-FFFF-FFFF00000000}"/>
  </bookViews>
  <sheets>
    <sheet name="GAMES" sheetId="2" r:id="rId1"/>
    <sheet name="PLAY2" sheetId="4" r:id="rId2"/>
    <sheet name="QUIT4" sheetId="12" r:id="rId3"/>
  </sheets>
  <definedNames>
    <definedName name="DropDown">OFFSET(#REF!,,,MAX(#REF!))</definedName>
    <definedName name="InLst">GAMES!$CG$1:$CG$15</definedName>
    <definedName name="_xlnm.Print_Area" localSheetId="0">GAMES!$A$1:$O$34</definedName>
    <definedName name="_xlnm.Print_Area" localSheetId="1">PLAY2!$A$1:$O$31</definedName>
    <definedName name="TABLE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2" l="1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H14" i="12"/>
  <c r="G14" i="12"/>
  <c r="N14" i="12"/>
  <c r="O14" i="12"/>
  <c r="N15" i="12"/>
  <c r="O15" i="12"/>
  <c r="N16" i="12"/>
  <c r="O16" i="12"/>
  <c r="N17" i="12"/>
  <c r="O17" i="12"/>
  <c r="N18" i="12"/>
  <c r="O18" i="12"/>
  <c r="N19" i="12"/>
  <c r="O19" i="12"/>
  <c r="N20" i="12"/>
  <c r="O20" i="12"/>
  <c r="N21" i="12"/>
  <c r="O21" i="12"/>
  <c r="N22" i="12"/>
  <c r="O22" i="12"/>
  <c r="N23" i="12"/>
  <c r="O23" i="12"/>
  <c r="N24" i="12"/>
  <c r="O24" i="12"/>
  <c r="N25" i="12"/>
  <c r="O25" i="12"/>
  <c r="N26" i="12"/>
  <c r="O26" i="12"/>
  <c r="N27" i="12"/>
  <c r="O27" i="12"/>
  <c r="N28" i="12"/>
  <c r="O28" i="12"/>
  <c r="N29" i="12"/>
  <c r="O29" i="12"/>
  <c r="N30" i="12"/>
  <c r="O30" i="12"/>
  <c r="O17" i="2"/>
  <c r="N17" i="2"/>
  <c r="H17" i="2"/>
  <c r="G17" i="2"/>
  <c r="O20" i="2"/>
  <c r="N20" i="2"/>
  <c r="H20" i="2"/>
  <c r="G20" i="2"/>
  <c r="O15" i="2"/>
  <c r="O16" i="2"/>
  <c r="O18" i="2"/>
  <c r="O19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14" i="2"/>
  <c r="N15" i="2"/>
  <c r="N16" i="2"/>
  <c r="N18" i="2"/>
  <c r="N19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14" i="2"/>
  <c r="N15" i="4"/>
  <c r="O15" i="4"/>
  <c r="N16" i="4"/>
  <c r="O16" i="4"/>
  <c r="N17" i="4"/>
  <c r="O17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N26" i="4"/>
  <c r="O26" i="4"/>
  <c r="N27" i="4"/>
  <c r="O27" i="4"/>
  <c r="N28" i="4"/>
  <c r="O28" i="4"/>
  <c r="N29" i="4"/>
  <c r="O29" i="4"/>
  <c r="N30" i="4"/>
  <c r="O30" i="4"/>
  <c r="N31" i="4"/>
  <c r="O31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H14" i="4"/>
  <c r="G14" i="4"/>
  <c r="O13" i="2"/>
  <c r="N13" i="2"/>
  <c r="G15" i="2"/>
  <c r="H15" i="2"/>
  <c r="G16" i="2"/>
  <c r="H16" i="2"/>
  <c r="G18" i="2"/>
  <c r="H18" i="2"/>
  <c r="G19" i="2"/>
  <c r="H19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14" i="2"/>
  <c r="I2" i="12" l="1"/>
  <c r="O14" i="4" l="1"/>
  <c r="N14" i="4"/>
  <c r="I2" i="2"/>
  <c r="I2" i="4" l="1"/>
  <c r="H14" i="2"/>
</calcChain>
</file>

<file path=xl/sharedStrings.xml><?xml version="1.0" encoding="utf-8"?>
<sst xmlns="http://schemas.openxmlformats.org/spreadsheetml/2006/main" count="187" uniqueCount="135">
  <si>
    <t>TOTAL</t>
  </si>
  <si>
    <t xml:space="preserve"> SPEAKERS </t>
  </si>
  <si>
    <t>QTY</t>
  </si>
  <si>
    <t>PRICE PER DAY</t>
  </si>
  <si>
    <t>PCS</t>
  </si>
  <si>
    <t>AMPLIFIERS</t>
  </si>
  <si>
    <t>PROCESSORS</t>
  </si>
  <si>
    <t xml:space="preserve">WIRELESS  </t>
  </si>
  <si>
    <t>MISCELLANEOUS</t>
  </si>
  <si>
    <t>WIRELESS IEM</t>
  </si>
  <si>
    <t>HARD WIRED IEM</t>
  </si>
  <si>
    <t>LEXICON - TC ELECTRONICS</t>
  </si>
  <si>
    <t xml:space="preserve">MICROPHONES </t>
  </si>
  <si>
    <t>MICROPHONES 48V</t>
  </si>
  <si>
    <t>HEADSETS</t>
  </si>
  <si>
    <t>LAVALIER</t>
  </si>
  <si>
    <t xml:space="preserve">DI BOXES </t>
  </si>
  <si>
    <t>HOISTS</t>
  </si>
  <si>
    <t>ATC TRUSS</t>
  </si>
  <si>
    <t>SPARE</t>
  </si>
  <si>
    <t>TOP</t>
  </si>
  <si>
    <t>DESKS - DJ SET - SPLITTER</t>
  </si>
  <si>
    <t xml:space="preserve"> 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</si>
  <si>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</si>
  <si>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</si>
  <si>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</si>
  <si>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</si>
  <si>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</si>
  <si>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</si>
  <si>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</si>
  <si>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</si>
  <si>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</si>
  <si>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</si>
  <si>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</si>
  <si>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</si>
  <si>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</si>
  <si>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</si>
  <si>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</si>
  <si>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</si>
  <si>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</si>
  <si>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</si>
  <si>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</si>
  <si>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</si>
  <si>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</si>
  <si>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</si>
  <si>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</si>
  <si>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</si>
  <si>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product 25</t>
  </si>
  <si>
    <t>product 26</t>
  </si>
  <si>
    <t>product 27</t>
  </si>
  <si>
    <t>product 28</t>
  </si>
  <si>
    <t>product 29</t>
  </si>
  <si>
    <t>product 30</t>
  </si>
  <si>
    <t>product 31</t>
  </si>
  <si>
    <t>product 32</t>
  </si>
  <si>
    <t>product 33</t>
  </si>
  <si>
    <t>product 34</t>
  </si>
  <si>
    <t>product 45</t>
  </si>
  <si>
    <t>product 46</t>
  </si>
  <si>
    <t>product 47</t>
  </si>
  <si>
    <t>product 48</t>
  </si>
  <si>
    <t>product 49</t>
  </si>
  <si>
    <t>product 50</t>
  </si>
  <si>
    <t>product 51</t>
  </si>
  <si>
    <t>product 52</t>
  </si>
  <si>
    <t>product 53</t>
  </si>
  <si>
    <t>product 54</t>
  </si>
  <si>
    <t>product 55</t>
  </si>
  <si>
    <t>product 56</t>
  </si>
  <si>
    <t>product 57</t>
  </si>
  <si>
    <t>product 58</t>
  </si>
  <si>
    <t>product 59</t>
  </si>
  <si>
    <t>product 60</t>
  </si>
  <si>
    <t>product 61</t>
  </si>
  <si>
    <t>product 62</t>
  </si>
  <si>
    <t>product 63</t>
  </si>
  <si>
    <t>product 64</t>
  </si>
  <si>
    <t>product 65</t>
  </si>
  <si>
    <t>product 70</t>
  </si>
  <si>
    <t>product 71</t>
  </si>
  <si>
    <t>product 72</t>
  </si>
  <si>
    <t>product 73</t>
  </si>
  <si>
    <t>product 74</t>
  </si>
  <si>
    <t>product 75</t>
  </si>
  <si>
    <t>product 76</t>
  </si>
  <si>
    <t>product 77</t>
  </si>
  <si>
    <t>product 78</t>
  </si>
  <si>
    <t>product 79</t>
  </si>
  <si>
    <t>product 80</t>
  </si>
  <si>
    <t>product 81</t>
  </si>
  <si>
    <t>product 82</t>
  </si>
  <si>
    <t>product 83</t>
  </si>
  <si>
    <t>product 84</t>
  </si>
  <si>
    <t>product 85</t>
  </si>
  <si>
    <t>product 86</t>
  </si>
  <si>
    <t>product 87</t>
  </si>
  <si>
    <t>product 88</t>
  </si>
  <si>
    <t>product 89</t>
  </si>
  <si>
    <t>product 90</t>
  </si>
  <si>
    <t>product 100</t>
  </si>
  <si>
    <t>product 101</t>
  </si>
  <si>
    <t>product 102</t>
  </si>
  <si>
    <t>product 103</t>
  </si>
  <si>
    <t>product 104</t>
  </si>
  <si>
    <t>product 105</t>
  </si>
  <si>
    <t>product 106</t>
  </si>
  <si>
    <t>product 107</t>
  </si>
  <si>
    <t>product 108</t>
  </si>
  <si>
    <t>product 109</t>
  </si>
  <si>
    <t>product 110</t>
  </si>
  <si>
    <t>product 111</t>
  </si>
  <si>
    <t>product 112</t>
  </si>
  <si>
    <t>product 113</t>
  </si>
  <si>
    <t>product 114</t>
  </si>
  <si>
    <t>product 115</t>
  </si>
  <si>
    <t>product 116</t>
  </si>
  <si>
    <t>product 117</t>
  </si>
  <si>
    <t>product 2004</t>
  </si>
  <si>
    <t>product 2005</t>
  </si>
  <si>
    <t>product 2006</t>
  </si>
  <si>
    <t>product 2007</t>
  </si>
  <si>
    <t>product 2008</t>
  </si>
  <si>
    <t>product 2009</t>
  </si>
  <si>
    <t>product 2010</t>
  </si>
  <si>
    <t>product 2011</t>
  </si>
  <si>
    <t>product 2012</t>
  </si>
  <si>
    <t>product 2013</t>
  </si>
  <si>
    <t>product 2014</t>
  </si>
  <si>
    <t>product 2015</t>
  </si>
  <si>
    <t>product 2016</t>
  </si>
  <si>
    <t>product 2017</t>
  </si>
  <si>
    <t>product 2018</t>
  </si>
  <si>
    <t>product 2019</t>
  </si>
  <si>
    <t>product 2020</t>
  </si>
  <si>
    <t>product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</si>
</sst>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"/>
    <numFmt numFmtId="165" formatCode="#,##0.00\ &quot;€&quot;"/>
    <numFmt numFmtId="166" formatCode="#,##0.00\ [$€-408]"/>
  </numFmts>
  <fonts count="17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61"/>
    </font>
    <font>
      <sz val="10"/>
      <color indexed="8"/>
      <name val="Arial"/>
      <family val="2"/>
      <charset val="16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4"/>
      <name val="Calibri"/>
      <family val="2"/>
      <scheme val="minor"/>
    </font>
    <font>
      <u/>
      <sz val="11"/>
      <color theme="1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sz val="8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5" fillId="2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1" fontId="5" fillId="2" borderId="0" xfId="0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1" fontId="5" fillId="5" borderId="0" xfId="0" applyNumberFormat="1" applyFont="1" applyFill="1" applyAlignment="1" applyProtection="1">
      <alignment horizontal="center" vertical="center"/>
      <protection locked="0"/>
    </xf>
    <xf numFmtId="1" fontId="6" fillId="5" borderId="0" xfId="0" applyNumberFormat="1" applyFont="1" applyFill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1" fontId="8" fillId="5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165" fontId="6" fillId="5" borderId="0" xfId="0" applyNumberFormat="1" applyFont="1" applyFill="1" applyAlignment="1" applyProtection="1">
      <alignment horizontal="center" vertical="center"/>
      <protection locked="0"/>
    </xf>
    <xf numFmtId="165" fontId="5" fillId="5" borderId="0" xfId="0" applyNumberFormat="1" applyFont="1" applyFill="1" applyAlignment="1" applyProtection="1">
      <alignment horizontal="center" vertical="center"/>
      <protection locked="0"/>
    </xf>
    <xf numFmtId="165" fontId="9" fillId="6" borderId="5" xfId="0" applyNumberFormat="1" applyFont="1" applyFill="1" applyBorder="1" applyAlignment="1" applyProtection="1">
      <alignment horizontal="center" vertical="center"/>
      <protection locked="0"/>
    </xf>
    <xf numFmtId="165" fontId="5" fillId="4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164" fontId="9" fillId="6" borderId="5" xfId="0" applyNumberFormat="1" applyFont="1" applyFill="1" applyBorder="1" applyAlignment="1" applyProtection="1">
      <alignment horizontal="center" vertical="center"/>
      <protection locked="0"/>
    </xf>
    <xf numFmtId="166" fontId="5" fillId="4" borderId="5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10" fillId="5" borderId="0" xfId="1" applyFont="1" applyFill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6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 vertical="center"/>
    </xf>
    <xf numFmtId="1" fontId="6" fillId="5" borderId="0" xfId="0" applyNumberFormat="1" applyFont="1" applyFill="1" applyAlignment="1" applyProtection="1">
      <alignment horizontal="left" vertical="center"/>
      <protection locked="0"/>
    </xf>
    <xf numFmtId="0" fontId="4" fillId="6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9" fillId="6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9" fillId="6" borderId="3" xfId="0" applyNumberFormat="1" applyFont="1" applyFill="1" applyBorder="1" applyAlignment="1" applyProtection="1">
      <alignment horizontal="center" vertical="center"/>
      <protection locked="0"/>
    </xf>
    <xf numFmtId="1" fontId="5" fillId="3" borderId="3" xfId="0" applyNumberFormat="1" applyFont="1" applyFill="1" applyBorder="1" applyAlignment="1" applyProtection="1">
      <alignment horizontal="center" vertical="center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>
      <alignment horizontal="left" vertical="center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7" fillId="5" borderId="0" xfId="1" applyFont="1" applyFill="1" applyAlignment="1" applyProtection="1">
      <alignment horizontal="left" vertical="top"/>
    </xf>
    <xf numFmtId="0" fontId="12" fillId="2" borderId="0" xfId="0" applyFont="1" applyFill="1" applyAlignment="1">
      <alignment horizontal="center" vertical="center"/>
    </xf>
    <xf numFmtId="0" fontId="10" fillId="2" borderId="0" xfId="1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1" fontId="6" fillId="2" borderId="0" xfId="0" applyNumberFormat="1" applyFont="1" applyFill="1" applyAlignment="1" applyProtection="1">
      <alignment horizontal="left" vertical="center"/>
      <protection locked="0"/>
    </xf>
    <xf numFmtId="165" fontId="6" fillId="2" borderId="0" xfId="0" applyNumberFormat="1" applyFont="1" applyFill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165" fontId="13" fillId="5" borderId="5" xfId="0" applyNumberFormat="1" applyFont="1" applyFill="1" applyBorder="1" applyAlignment="1" applyProtection="1">
      <alignment horizontal="left" vertical="center"/>
      <protection locked="0"/>
    </xf>
    <xf numFmtId="165" fontId="13" fillId="5" borderId="5" xfId="0" applyNumberFormat="1" applyFont="1" applyFill="1" applyBorder="1" applyAlignment="1">
      <alignment horizontal="left" vertical="center"/>
    </xf>
    <xf numFmtId="4" fontId="1" fillId="6" borderId="5" xfId="0" applyNumberFormat="1" applyFont="1" applyFill="1" applyBorder="1" applyAlignment="1" applyProtection="1">
      <alignment horizontal="left" vertical="center"/>
      <protection locked="0"/>
    </xf>
    <xf numFmtId="0" fontId="1" fillId="6" borderId="2" xfId="0" applyFont="1" applyFill="1" applyBorder="1" applyAlignment="1" applyProtection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2" fillId="5" borderId="0" xfId="1" applyFill="1" applyAlignment="1" applyProtection="1">
      <alignment horizontal="left" vertical="top"/>
    </xf>
    <xf numFmtId="0" fontId="14" fillId="0" borderId="0" xfId="0" applyFont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left" vertical="top" wrapText="1"/>
    </xf>
    <xf numFmtId="0" fontId="6" fillId="5" borderId="0" xfId="0" applyFont="1" applyFill="1" applyAlignment="1" applyProtection="1">
      <alignment horizontal="left" vertical="center" wrapText="1"/>
      <protection locked="0"/>
    </xf>
    <xf numFmtId="0" fontId="5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>
      <alignment horizontal="center" vertical="center" wrapText="1"/>
    </xf>
    <xf numFmtId="1" fontId="6" fillId="5" borderId="0" xfId="0" applyNumberFormat="1" applyFont="1" applyFill="1" applyAlignment="1" applyProtection="1">
      <alignment horizontal="left" vertical="center" wrapText="1"/>
      <protection locked="0"/>
    </xf>
    <xf numFmtId="1" fontId="12" fillId="2" borderId="0" xfId="0" applyNumberFormat="1" applyFont="1" applyFill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</cellXfs>
  <cellStyles count="4">
    <cellStyle name="Κανονικό" xfId="0" builtinId="0"/>
    <cellStyle name="Κανονικό 2" xfId="2" xr:uid="{F064ED6A-94E1-4704-9104-1973E090A06C}"/>
    <cellStyle name="Υπερ-σύνδεση" xfId="1" builtinId="8"/>
    <cellStyle name="Υπερ-σύνδεση 2" xfId="3" xr:uid="{1093ECFE-8ED6-48A3-AC20-6296CC66C4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34</xdr:row>
      <xdr:rowOff>0</xdr:rowOff>
    </xdr:from>
    <xdr:to>
      <xdr:col>2</xdr:col>
      <xdr:colOff>685800</xdr:colOff>
      <xdr:row>46</xdr:row>
      <xdr:rowOff>133351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5898475"/>
          <a:ext cx="0" cy="241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702945</xdr:colOff>
      <xdr:row>0</xdr:row>
      <xdr:rowOff>0</xdr:rowOff>
    </xdr:from>
    <xdr:to>
      <xdr:col>1</xdr:col>
      <xdr:colOff>702945</xdr:colOff>
      <xdr:row>12</xdr:row>
      <xdr:rowOff>118110</xdr:rowOff>
    </xdr:to>
    <xdr:pic>
      <xdr:nvPicPr>
        <xdr:cNvPr id="12" name="Pictur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" y="0"/>
          <a:ext cx="0" cy="2337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</xdr:row>
          <xdr:rowOff>57150</xdr:rowOff>
        </xdr:from>
        <xdr:to>
          <xdr:col>2</xdr:col>
          <xdr:colOff>190500</xdr:colOff>
          <xdr:row>3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l-G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template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G34"/>
  <sheetViews>
    <sheetView tabSelected="1" workbookViewId="0">
      <pane xSplit="1" topLeftCell="B1" activePane="topRight" state="frozen"/>
      <selection pane="topRight" activeCell="L7" sqref="L7"/>
    </sheetView>
  </sheetViews>
  <sheetFormatPr defaultColWidth="0" defaultRowHeight="15" x14ac:dyDescent="0.25"/>
  <cols>
    <col min="1" max="1" width="3.7109375" style="1" customWidth="1"/>
    <col min="2" max="2" width="38.7109375" style="57" customWidth="1"/>
    <col min="3" max="3" width="10.85546875" style="6" customWidth="1"/>
    <col min="4" max="4" width="14" style="29" customWidth="1"/>
    <col min="5" max="5" width="9.42578125" style="48" customWidth="1"/>
    <col min="6" max="6" width="8.5703125" style="48" customWidth="1"/>
    <col min="7" max="7" width="4" style="91" customWidth="1"/>
    <col min="8" max="8" width="3.42578125" style="91" customWidth="1"/>
    <col min="9" max="9" width="36.5703125" style="57" bestFit="1" customWidth="1"/>
    <col min="10" max="10" width="12.42578125" style="15" customWidth="1"/>
    <col min="11" max="11" width="14" style="29" customWidth="1"/>
    <col min="12" max="12" width="24.42578125" style="48" customWidth="1"/>
    <col min="13" max="13" width="13" style="48" customWidth="1"/>
    <col min="14" max="14" width="10.42578125" style="94" customWidth="1"/>
    <col min="15" max="15" width="10.5703125" style="94" customWidth="1"/>
    <col min="16" max="49" width="6.28515625" style="6" hidden="1" customWidth="1"/>
    <col min="50" max="71" width="6.28515625" style="74" hidden="1" customWidth="1"/>
    <col min="72" max="73" width="6.28515625" style="6" hidden="1" customWidth="1"/>
    <col min="74" max="74" width="2.42578125" style="6" hidden="1" customWidth="1"/>
    <col min="75" max="76" width="0" style="6" hidden="1" customWidth="1"/>
    <col min="77" max="16384" width="2.42578125" style="6" hidden="1"/>
  </cols>
  <sheetData>
    <row r="1" spans="2:85" ht="15.75" x14ac:dyDescent="0.25">
      <c r="B1" s="59"/>
      <c r="C1" s="17"/>
      <c r="D1" s="24"/>
      <c r="E1" s="9"/>
      <c r="F1" s="9"/>
      <c r="I1" s="70" t="s">
        <v>0</v>
      </c>
      <c r="J1" s="5"/>
      <c r="K1" s="25"/>
      <c r="L1" s="8"/>
      <c r="M1" s="8"/>
      <c r="N1" s="91"/>
      <c r="O1" s="91"/>
    </row>
    <row r="2" spans="2:85" ht="15.75" x14ac:dyDescent="0.25">
      <c r="B2" s="73"/>
      <c r="C2" s="17"/>
      <c r="D2" s="25"/>
      <c r="E2" s="8"/>
      <c r="F2" s="8"/>
      <c r="I2" s="68">
        <f>SUM(G:G,N:N)</f>
        <v>3544370</v>
      </c>
      <c r="J2" s="5"/>
      <c r="K2" s="25"/>
      <c r="L2" s="8"/>
      <c r="M2" s="8"/>
      <c r="N2" s="91"/>
      <c r="O2" s="91"/>
      <c r="CA2" s="6" t="s">
        <v>1</v>
      </c>
      <c r="CD2" s="6" t="s">
        <v>1</v>
      </c>
      <c r="CG2" s="6" t="s">
        <v>1</v>
      </c>
    </row>
    <row r="3" spans="2:85" x14ac:dyDescent="0.25">
      <c r="B3" s="38"/>
      <c r="C3" s="17"/>
      <c r="D3" s="25"/>
      <c r="E3" s="8"/>
      <c r="F3" s="8"/>
      <c r="I3" s="37"/>
      <c r="J3" s="5"/>
      <c r="K3" s="25"/>
      <c r="L3" s="8"/>
      <c r="M3" s="8"/>
      <c r="N3" s="91"/>
      <c r="O3" s="91"/>
      <c r="CA3" s="6" t="s">
        <v>21</v>
      </c>
      <c r="CD3" s="6" t="s">
        <v>21</v>
      </c>
      <c r="CG3" s="6" t="s">
        <v>21</v>
      </c>
    </row>
    <row r="4" spans="2:85" x14ac:dyDescent="0.25">
      <c r="B4" s="38"/>
      <c r="C4" s="17"/>
      <c r="D4" s="25"/>
      <c r="E4" s="8"/>
      <c r="F4" s="8"/>
      <c r="I4" s="37"/>
      <c r="J4" s="5"/>
      <c r="K4" s="25"/>
      <c r="L4" s="8"/>
      <c r="M4" s="8"/>
      <c r="N4" s="91"/>
      <c r="O4" s="91"/>
      <c r="CA4" s="6" t="s">
        <v>8</v>
      </c>
      <c r="CD4" s="6" t="s">
        <v>8</v>
      </c>
      <c r="CG4" s="6" t="s">
        <v>8</v>
      </c>
    </row>
    <row r="5" spans="2:85" x14ac:dyDescent="0.25">
      <c r="B5" s="38"/>
      <c r="C5" s="17"/>
      <c r="D5" s="25"/>
      <c r="E5" s="8"/>
      <c r="F5" s="8"/>
      <c r="I5" s="37"/>
      <c r="J5" s="5"/>
      <c r="K5" s="25"/>
      <c r="L5" s="8"/>
      <c r="M5" s="8"/>
      <c r="N5" s="91"/>
      <c r="O5" s="91"/>
      <c r="CA5" s="6" t="s">
        <v>12</v>
      </c>
      <c r="CD5" s="6" t="s">
        <v>12</v>
      </c>
      <c r="CG5" s="6" t="s">
        <v>12</v>
      </c>
    </row>
    <row r="6" spans="2:85" x14ac:dyDescent="0.25">
      <c r="B6" s="38"/>
      <c r="C6" s="17"/>
      <c r="D6" s="25"/>
      <c r="E6" s="8"/>
      <c r="F6" s="8"/>
      <c r="I6" s="37"/>
      <c r="J6" s="5"/>
      <c r="K6" s="25"/>
      <c r="L6" s="8"/>
      <c r="M6" s="8"/>
      <c r="N6" s="91"/>
      <c r="O6" s="91"/>
      <c r="CA6" s="6" t="s">
        <v>14</v>
      </c>
      <c r="CD6" s="6" t="s">
        <v>14</v>
      </c>
      <c r="CG6" s="6" t="s">
        <v>14</v>
      </c>
    </row>
    <row r="7" spans="2:85" x14ac:dyDescent="0.25">
      <c r="B7" s="39"/>
      <c r="C7" s="17"/>
      <c r="D7" s="25"/>
      <c r="E7" s="8"/>
      <c r="F7" s="8"/>
      <c r="I7" s="37"/>
      <c r="J7" s="5"/>
      <c r="K7" s="25"/>
      <c r="L7" s="8"/>
      <c r="M7" s="8"/>
      <c r="N7" s="91"/>
      <c r="O7" s="91"/>
      <c r="CA7" s="6" t="s">
        <v>5</v>
      </c>
      <c r="CD7" s="6" t="s">
        <v>5</v>
      </c>
      <c r="CG7" s="6" t="s">
        <v>5</v>
      </c>
    </row>
    <row r="8" spans="2:85" x14ac:dyDescent="0.25">
      <c r="B8" s="17"/>
      <c r="C8" s="17"/>
      <c r="D8" s="25"/>
      <c r="E8" s="8"/>
      <c r="F8" s="8"/>
      <c r="I8" s="37"/>
      <c r="J8" s="5"/>
      <c r="K8" s="25"/>
      <c r="L8" s="8"/>
      <c r="M8" s="8"/>
      <c r="N8" s="91"/>
      <c r="O8" s="91"/>
      <c r="CA8" s="6" t="s">
        <v>6</v>
      </c>
      <c r="CD8" s="6" t="s">
        <v>6</v>
      </c>
      <c r="CG8" s="6" t="s">
        <v>6</v>
      </c>
    </row>
    <row r="9" spans="2:85" x14ac:dyDescent="0.25">
      <c r="B9" s="17"/>
      <c r="C9" s="17"/>
      <c r="D9" s="25"/>
      <c r="E9" s="8"/>
      <c r="F9" s="8"/>
      <c r="I9" s="37"/>
      <c r="J9" s="3"/>
      <c r="K9" s="25"/>
      <c r="L9" s="8"/>
      <c r="M9" s="8"/>
      <c r="N9" s="91"/>
      <c r="O9" s="91"/>
      <c r="CA9" s="6" t="s">
        <v>7</v>
      </c>
      <c r="CD9" s="6" t="s">
        <v>7</v>
      </c>
      <c r="CG9" s="6" t="s">
        <v>7</v>
      </c>
    </row>
    <row r="10" spans="2:85" x14ac:dyDescent="0.25">
      <c r="B10" s="40"/>
      <c r="C10" s="17"/>
      <c r="D10" s="24"/>
      <c r="E10" s="13"/>
      <c r="F10" s="13"/>
      <c r="I10" s="37"/>
      <c r="J10" s="3"/>
      <c r="K10" s="25"/>
      <c r="L10" s="8"/>
      <c r="M10" s="53"/>
      <c r="N10" s="91"/>
      <c r="O10" s="91"/>
      <c r="CA10" s="6" t="s">
        <v>9</v>
      </c>
      <c r="CD10" s="6" t="s">
        <v>9</v>
      </c>
      <c r="CG10" s="6" t="s">
        <v>9</v>
      </c>
    </row>
    <row r="11" spans="2:85" x14ac:dyDescent="0.25">
      <c r="B11" s="40"/>
      <c r="C11" s="17"/>
      <c r="D11" s="24"/>
      <c r="E11" s="13"/>
      <c r="F11" s="13"/>
      <c r="I11" s="37"/>
      <c r="J11" s="3"/>
      <c r="K11" s="25"/>
      <c r="L11" s="8"/>
      <c r="M11" s="53"/>
      <c r="N11" s="91"/>
      <c r="O11" s="91"/>
      <c r="CA11" s="6" t="s">
        <v>10</v>
      </c>
      <c r="CD11" s="6" t="s">
        <v>10</v>
      </c>
      <c r="CG11" s="6" t="s">
        <v>10</v>
      </c>
    </row>
    <row r="12" spans="2:85" x14ac:dyDescent="0.25">
      <c r="B12" s="65" t="s">
        <v>20</v>
      </c>
      <c r="C12" s="16"/>
      <c r="D12" s="66"/>
      <c r="E12" s="67"/>
      <c r="F12" s="67"/>
      <c r="I12" s="56"/>
      <c r="J12" s="14"/>
      <c r="K12" s="28"/>
      <c r="L12" s="4"/>
      <c r="M12" s="4"/>
      <c r="N12" s="92"/>
      <c r="O12" s="92"/>
      <c r="CA12" s="6" t="s">
        <v>11</v>
      </c>
      <c r="CD12" s="6" t="s">
        <v>11</v>
      </c>
      <c r="CG12" s="6" t="s">
        <v>11</v>
      </c>
    </row>
    <row r="13" spans="2:85" x14ac:dyDescent="0.25">
      <c r="B13" s="54" t="s">
        <v>1</v>
      </c>
      <c r="C13" s="10" t="s">
        <v>2</v>
      </c>
      <c r="D13" s="26" t="s">
        <v>3</v>
      </c>
      <c r="E13" s="45" t="s">
        <v>4</v>
      </c>
      <c r="F13" s="45" t="s">
        <v>19</v>
      </c>
      <c r="G13" s="92"/>
      <c r="H13" s="92"/>
      <c r="I13" s="54" t="s">
        <v>5</v>
      </c>
      <c r="J13" s="10" t="s">
        <v>2</v>
      </c>
      <c r="K13" s="26" t="s">
        <v>3</v>
      </c>
      <c r="L13" s="45" t="s">
        <v>4</v>
      </c>
      <c r="M13" s="49" t="s">
        <v>19</v>
      </c>
      <c r="N13" s="93">
        <f t="shared" ref="N13" si="0">K14*(L14+M14)</f>
        <v>150000</v>
      </c>
      <c r="O13" s="93">
        <f t="shared" ref="O13" si="1">L14+M14</f>
        <v>150</v>
      </c>
      <c r="CA13" s="6" t="s">
        <v>13</v>
      </c>
      <c r="CD13" s="6" t="s">
        <v>13</v>
      </c>
      <c r="CG13" s="6" t="s">
        <v>13</v>
      </c>
    </row>
    <row r="14" spans="2:85" x14ac:dyDescent="0.25">
      <c r="B14" s="55" t="s">
        <v>57</v>
      </c>
      <c r="C14" s="11"/>
      <c r="D14" s="27"/>
      <c r="E14" s="46"/>
      <c r="F14" s="51"/>
      <c r="G14" s="93">
        <f>D14*(E14+F14)</f>
        <v>0</v>
      </c>
      <c r="H14" s="93">
        <f>E14+F14</f>
        <v>0</v>
      </c>
      <c r="I14" s="55" t="s">
        <v>78</v>
      </c>
      <c r="J14" s="12"/>
      <c r="K14" s="27">
        <v>1000</v>
      </c>
      <c r="L14" s="46">
        <v>150</v>
      </c>
      <c r="M14" s="50"/>
      <c r="N14" s="93">
        <f>K14*(L14+M14)</f>
        <v>150000</v>
      </c>
      <c r="O14" s="93">
        <f>L14+M14</f>
        <v>150</v>
      </c>
      <c r="CA14" s="6" t="s">
        <v>15</v>
      </c>
      <c r="CD14" s="6" t="s">
        <v>15</v>
      </c>
      <c r="CG14" s="6" t="s">
        <v>15</v>
      </c>
    </row>
    <row r="15" spans="2:85" x14ac:dyDescent="0.25">
      <c r="B15" s="55" t="s">
        <v>58</v>
      </c>
      <c r="C15" s="11"/>
      <c r="D15" s="27"/>
      <c r="E15" s="46"/>
      <c r="F15" s="51"/>
      <c r="G15" s="93">
        <f t="shared" ref="G15:G34" si="2">D15*(E15+F15)</f>
        <v>0</v>
      </c>
      <c r="H15" s="93">
        <f t="shared" ref="H15:H34" si="3">E15+F15</f>
        <v>0</v>
      </c>
      <c r="I15" s="55" t="s">
        <v>79</v>
      </c>
      <c r="J15" s="12"/>
      <c r="K15" s="27">
        <v>1001</v>
      </c>
      <c r="L15" s="46">
        <v>151</v>
      </c>
      <c r="M15" s="50"/>
      <c r="N15" s="93">
        <f t="shared" ref="N15:N34" si="4">K15*(L15+M15)</f>
        <v>151151</v>
      </c>
      <c r="O15" s="93">
        <f t="shared" ref="O15:O34" si="5">L15+M15</f>
        <v>151</v>
      </c>
      <c r="CA15" s="6" t="s">
        <v>16</v>
      </c>
      <c r="CD15" s="6" t="s">
        <v>16</v>
      </c>
      <c r="CG15" s="6" t="s">
        <v>16</v>
      </c>
    </row>
    <row r="16" spans="2:85" x14ac:dyDescent="0.25">
      <c r="B16" s="55" t="s">
        <v>59</v>
      </c>
      <c r="C16" s="11"/>
      <c r="D16" s="27"/>
      <c r="E16" s="46"/>
      <c r="F16" s="51"/>
      <c r="G16" s="93">
        <f t="shared" si="2"/>
        <v>0</v>
      </c>
      <c r="H16" s="93">
        <f t="shared" si="3"/>
        <v>0</v>
      </c>
      <c r="I16" s="55" t="s">
        <v>80</v>
      </c>
      <c r="J16" s="12"/>
      <c r="K16" s="27">
        <v>1002</v>
      </c>
      <c r="L16" s="46">
        <v>152</v>
      </c>
      <c r="M16" s="50"/>
      <c r="N16" s="93">
        <f t="shared" si="4"/>
        <v>152304</v>
      </c>
      <c r="O16" s="93">
        <f t="shared" si="5"/>
        <v>152</v>
      </c>
    </row>
    <row r="17" spans="2:15" x14ac:dyDescent="0.25">
      <c r="B17" s="55" t="s">
        <v>60</v>
      </c>
      <c r="C17" s="11"/>
      <c r="D17" s="27"/>
      <c r="E17" s="46"/>
      <c r="F17" s="51"/>
      <c r="G17" s="93">
        <f t="shared" ref="G17" si="6">D17*(E17+F17)</f>
        <v>0</v>
      </c>
      <c r="H17" s="93">
        <f t="shared" ref="H17" si="7">E17+F17</f>
        <v>0</v>
      </c>
      <c r="I17" s="55" t="s">
        <v>81</v>
      </c>
      <c r="J17" s="12"/>
      <c r="K17" s="27">
        <v>1003</v>
      </c>
      <c r="L17" s="46">
        <v>153</v>
      </c>
      <c r="M17" s="50"/>
      <c r="N17" s="93">
        <f t="shared" ref="N17" si="8">K17*(L17+M17)</f>
        <v>153459</v>
      </c>
      <c r="O17" s="93">
        <f t="shared" ref="O17" si="9">L17+M17</f>
        <v>153</v>
      </c>
    </row>
    <row r="18" spans="2:15" x14ac:dyDescent="0.25">
      <c r="B18" s="55" t="s">
        <v>61</v>
      </c>
      <c r="C18" s="11"/>
      <c r="D18" s="27"/>
      <c r="E18" s="46"/>
      <c r="F18" s="51"/>
      <c r="G18" s="93">
        <f t="shared" si="2"/>
        <v>0</v>
      </c>
      <c r="H18" s="93">
        <f t="shared" si="3"/>
        <v>0</v>
      </c>
      <c r="I18" s="55" t="s">
        <v>82</v>
      </c>
      <c r="J18" s="12"/>
      <c r="K18" s="27">
        <v>1004</v>
      </c>
      <c r="L18" s="46">
        <v>154</v>
      </c>
      <c r="M18" s="50"/>
      <c r="N18" s="93">
        <f t="shared" si="4"/>
        <v>154616</v>
      </c>
      <c r="O18" s="93">
        <f t="shared" si="5"/>
        <v>154</v>
      </c>
    </row>
    <row r="19" spans="2:15" x14ac:dyDescent="0.25">
      <c r="B19" s="55" t="s">
        <v>62</v>
      </c>
      <c r="C19" s="11"/>
      <c r="D19" s="27"/>
      <c r="E19" s="46"/>
      <c r="F19" s="51"/>
      <c r="G19" s="93">
        <f t="shared" si="2"/>
        <v>0</v>
      </c>
      <c r="H19" s="93">
        <f t="shared" si="3"/>
        <v>0</v>
      </c>
      <c r="I19" s="55" t="s">
        <v>83</v>
      </c>
      <c r="J19" s="12"/>
      <c r="K19" s="27">
        <v>1005</v>
      </c>
      <c r="L19" s="46">
        <v>155</v>
      </c>
      <c r="M19" s="50"/>
      <c r="N19" s="93">
        <f t="shared" si="4"/>
        <v>155775</v>
      </c>
      <c r="O19" s="93">
        <f t="shared" si="5"/>
        <v>155</v>
      </c>
    </row>
    <row r="20" spans="2:15" x14ac:dyDescent="0.25">
      <c r="B20" s="55" t="s">
        <v>63</v>
      </c>
      <c r="C20" s="11"/>
      <c r="D20" s="27"/>
      <c r="E20" s="46"/>
      <c r="F20" s="51"/>
      <c r="G20" s="93">
        <f t="shared" ref="G20" si="10">D20*(E20+F20)</f>
        <v>0</v>
      </c>
      <c r="H20" s="93">
        <f t="shared" ref="H20" si="11">E20+F20</f>
        <v>0</v>
      </c>
      <c r="I20" s="55" t="s">
        <v>84</v>
      </c>
      <c r="J20" s="12"/>
      <c r="K20" s="27">
        <v>1006</v>
      </c>
      <c r="L20" s="46">
        <v>156</v>
      </c>
      <c r="M20" s="50"/>
      <c r="N20" s="93">
        <f t="shared" ref="N20" si="12">K20*(L20+M20)</f>
        <v>156936</v>
      </c>
      <c r="O20" s="93">
        <f t="shared" ref="O20" si="13">L20+M20</f>
        <v>156</v>
      </c>
    </row>
    <row r="21" spans="2:15" x14ac:dyDescent="0.25">
      <c r="B21" s="55" t="s">
        <v>64</v>
      </c>
      <c r="C21" s="11"/>
      <c r="D21" s="27"/>
      <c r="E21" s="46"/>
      <c r="F21" s="51"/>
      <c r="G21" s="93">
        <f t="shared" si="2"/>
        <v>0</v>
      </c>
      <c r="H21" s="93">
        <f t="shared" si="3"/>
        <v>0</v>
      </c>
      <c r="I21" s="55" t="s">
        <v>85</v>
      </c>
      <c r="J21" s="12"/>
      <c r="K21" s="27">
        <v>1007</v>
      </c>
      <c r="L21" s="46">
        <v>157</v>
      </c>
      <c r="M21" s="50"/>
      <c r="N21" s="93">
        <f t="shared" si="4"/>
        <v>158099</v>
      </c>
      <c r="O21" s="93">
        <f t="shared" si="5"/>
        <v>157</v>
      </c>
    </row>
    <row r="22" spans="2:15" x14ac:dyDescent="0.25">
      <c r="B22" s="55" t="s">
        <v>65</v>
      </c>
      <c r="C22" s="11"/>
      <c r="D22" s="27"/>
      <c r="E22" s="46"/>
      <c r="F22" s="51"/>
      <c r="G22" s="93">
        <f t="shared" si="2"/>
        <v>0</v>
      </c>
      <c r="H22" s="93">
        <f t="shared" si="3"/>
        <v>0</v>
      </c>
      <c r="I22" s="55" t="s">
        <v>86</v>
      </c>
      <c r="J22" s="12"/>
      <c r="K22" s="27">
        <v>1008</v>
      </c>
      <c r="L22" s="46">
        <v>158</v>
      </c>
      <c r="M22" s="50"/>
      <c r="N22" s="93">
        <f t="shared" si="4"/>
        <v>159264</v>
      </c>
      <c r="O22" s="93">
        <f t="shared" si="5"/>
        <v>158</v>
      </c>
    </row>
    <row r="23" spans="2:15" x14ac:dyDescent="0.25">
      <c r="B23" s="55" t="s">
        <v>66</v>
      </c>
      <c r="C23" s="11"/>
      <c r="D23" s="27"/>
      <c r="E23" s="46"/>
      <c r="F23" s="51"/>
      <c r="G23" s="93">
        <f t="shared" si="2"/>
        <v>0</v>
      </c>
      <c r="H23" s="93">
        <f t="shared" si="3"/>
        <v>0</v>
      </c>
      <c r="I23" s="55" t="s">
        <v>87</v>
      </c>
      <c r="J23" s="12"/>
      <c r="K23" s="27">
        <v>1009</v>
      </c>
      <c r="L23" s="46">
        <v>159</v>
      </c>
      <c r="M23" s="50"/>
      <c r="N23" s="93">
        <f t="shared" si="4"/>
        <v>160431</v>
      </c>
      <c r="O23" s="93">
        <f t="shared" si="5"/>
        <v>159</v>
      </c>
    </row>
    <row r="24" spans="2:15" x14ac:dyDescent="0.25">
      <c r="B24" s="55" t="s">
        <v>67</v>
      </c>
      <c r="C24" s="11"/>
      <c r="D24" s="27"/>
      <c r="E24" s="46"/>
      <c r="F24" s="51"/>
      <c r="G24" s="93">
        <f t="shared" si="2"/>
        <v>0</v>
      </c>
      <c r="H24" s="93">
        <f t="shared" si="3"/>
        <v>0</v>
      </c>
      <c r="I24" s="55" t="s">
        <v>88</v>
      </c>
      <c r="J24" s="12"/>
      <c r="K24" s="27">
        <v>1010</v>
      </c>
      <c r="L24" s="46">
        <v>160</v>
      </c>
      <c r="M24" s="50"/>
      <c r="N24" s="93">
        <f t="shared" si="4"/>
        <v>161600</v>
      </c>
      <c r="O24" s="93">
        <f t="shared" si="5"/>
        <v>160</v>
      </c>
    </row>
    <row r="25" spans="2:15" x14ac:dyDescent="0.25">
      <c r="B25" s="55" t="s">
        <v>68</v>
      </c>
      <c r="C25" s="11"/>
      <c r="D25" s="27"/>
      <c r="E25" s="46"/>
      <c r="F25" s="51"/>
      <c r="G25" s="93">
        <f t="shared" si="2"/>
        <v>0</v>
      </c>
      <c r="H25" s="93">
        <f t="shared" si="3"/>
        <v>0</v>
      </c>
      <c r="I25" s="55" t="s">
        <v>89</v>
      </c>
      <c r="J25" s="12"/>
      <c r="K25" s="27">
        <v>1011</v>
      </c>
      <c r="L25" s="46">
        <v>161</v>
      </c>
      <c r="M25" s="50"/>
      <c r="N25" s="93">
        <f t="shared" si="4"/>
        <v>162771</v>
      </c>
      <c r="O25" s="93">
        <f t="shared" si="5"/>
        <v>161</v>
      </c>
    </row>
    <row r="26" spans="2:15" x14ac:dyDescent="0.25">
      <c r="B26" s="55" t="s">
        <v>69</v>
      </c>
      <c r="C26" s="11"/>
      <c r="D26" s="27"/>
      <c r="E26" s="46"/>
      <c r="F26" s="51"/>
      <c r="G26" s="93">
        <f t="shared" si="2"/>
        <v>0</v>
      </c>
      <c r="H26" s="93">
        <f t="shared" si="3"/>
        <v>0</v>
      </c>
      <c r="I26" s="55" t="s">
        <v>90</v>
      </c>
      <c r="J26" s="12"/>
      <c r="K26" s="27">
        <v>1012</v>
      </c>
      <c r="L26" s="46">
        <v>162</v>
      </c>
      <c r="M26" s="50"/>
      <c r="N26" s="93">
        <f t="shared" si="4"/>
        <v>163944</v>
      </c>
      <c r="O26" s="93">
        <f t="shared" si="5"/>
        <v>162</v>
      </c>
    </row>
    <row r="27" spans="2:15" x14ac:dyDescent="0.25">
      <c r="B27" s="55" t="s">
        <v>70</v>
      </c>
      <c r="C27" s="11"/>
      <c r="D27" s="27"/>
      <c r="E27" s="46"/>
      <c r="F27" s="51"/>
      <c r="G27" s="93">
        <f t="shared" si="2"/>
        <v>0</v>
      </c>
      <c r="H27" s="93">
        <f t="shared" si="3"/>
        <v>0</v>
      </c>
      <c r="I27" s="55" t="s">
        <v>91</v>
      </c>
      <c r="J27" s="12"/>
      <c r="K27" s="27">
        <v>1013</v>
      </c>
      <c r="L27" s="46">
        <v>163</v>
      </c>
      <c r="M27" s="50"/>
      <c r="N27" s="93">
        <f t="shared" si="4"/>
        <v>165119</v>
      </c>
      <c r="O27" s="93">
        <f t="shared" si="5"/>
        <v>163</v>
      </c>
    </row>
    <row r="28" spans="2:15" x14ac:dyDescent="0.25">
      <c r="B28" s="55" t="s">
        <v>71</v>
      </c>
      <c r="C28" s="11"/>
      <c r="D28" s="27"/>
      <c r="E28" s="46"/>
      <c r="F28" s="51"/>
      <c r="G28" s="93">
        <f t="shared" si="2"/>
        <v>0</v>
      </c>
      <c r="H28" s="93">
        <f t="shared" si="3"/>
        <v>0</v>
      </c>
      <c r="I28" s="55" t="s">
        <v>92</v>
      </c>
      <c r="J28" s="12"/>
      <c r="K28" s="27">
        <v>1014</v>
      </c>
      <c r="L28" s="46">
        <v>164</v>
      </c>
      <c r="M28" s="50"/>
      <c r="N28" s="93">
        <f t="shared" si="4"/>
        <v>166296</v>
      </c>
      <c r="O28" s="93">
        <f t="shared" si="5"/>
        <v>164</v>
      </c>
    </row>
    <row r="29" spans="2:15" x14ac:dyDescent="0.25">
      <c r="B29" s="55" t="s">
        <v>72</v>
      </c>
      <c r="C29" s="11"/>
      <c r="D29" s="27"/>
      <c r="E29" s="46"/>
      <c r="F29" s="51"/>
      <c r="G29" s="93">
        <f t="shared" si="2"/>
        <v>0</v>
      </c>
      <c r="H29" s="93">
        <f t="shared" si="3"/>
        <v>0</v>
      </c>
      <c r="I29" s="55" t="s">
        <v>93</v>
      </c>
      <c r="J29" s="12"/>
      <c r="K29" s="27">
        <v>1015</v>
      </c>
      <c r="L29" s="46">
        <v>165</v>
      </c>
      <c r="M29" s="50"/>
      <c r="N29" s="93">
        <f t="shared" si="4"/>
        <v>167475</v>
      </c>
      <c r="O29" s="93">
        <f t="shared" si="5"/>
        <v>165</v>
      </c>
    </row>
    <row r="30" spans="2:15" x14ac:dyDescent="0.25">
      <c r="B30" s="55" t="s">
        <v>73</v>
      </c>
      <c r="C30" s="11"/>
      <c r="D30" s="27"/>
      <c r="E30" s="46"/>
      <c r="F30" s="51"/>
      <c r="G30" s="93">
        <f t="shared" si="2"/>
        <v>0</v>
      </c>
      <c r="H30" s="93">
        <f t="shared" si="3"/>
        <v>0</v>
      </c>
      <c r="I30" s="55" t="s">
        <v>94</v>
      </c>
      <c r="J30" s="12"/>
      <c r="K30" s="27">
        <v>1016</v>
      </c>
      <c r="L30" s="46">
        <v>166</v>
      </c>
      <c r="M30" s="50"/>
      <c r="N30" s="93">
        <f t="shared" si="4"/>
        <v>168656</v>
      </c>
      <c r="O30" s="93">
        <f t="shared" si="5"/>
        <v>166</v>
      </c>
    </row>
    <row r="31" spans="2:15" x14ac:dyDescent="0.25">
      <c r="B31" s="55" t="s">
        <v>74</v>
      </c>
      <c r="C31" s="11"/>
      <c r="D31" s="27"/>
      <c r="E31" s="46"/>
      <c r="F31" s="51"/>
      <c r="G31" s="93">
        <f t="shared" si="2"/>
        <v>0</v>
      </c>
      <c r="H31" s="93">
        <f t="shared" si="3"/>
        <v>0</v>
      </c>
      <c r="I31" s="55" t="s">
        <v>95</v>
      </c>
      <c r="J31" s="12"/>
      <c r="K31" s="27">
        <v>1017</v>
      </c>
      <c r="L31" s="46">
        <v>167</v>
      </c>
      <c r="M31" s="50"/>
      <c r="N31" s="93">
        <f t="shared" si="4"/>
        <v>169839</v>
      </c>
      <c r="O31" s="93">
        <f t="shared" si="5"/>
        <v>167</v>
      </c>
    </row>
    <row r="32" spans="2:15" x14ac:dyDescent="0.25">
      <c r="B32" s="55" t="s">
        <v>75</v>
      </c>
      <c r="C32" s="11"/>
      <c r="D32" s="27"/>
      <c r="E32" s="46"/>
      <c r="F32" s="51"/>
      <c r="G32" s="93">
        <f t="shared" si="2"/>
        <v>0</v>
      </c>
      <c r="H32" s="93">
        <f t="shared" si="3"/>
        <v>0</v>
      </c>
      <c r="I32" s="55" t="s">
        <v>96</v>
      </c>
      <c r="J32" s="12"/>
      <c r="K32" s="27">
        <v>1018</v>
      </c>
      <c r="L32" s="46">
        <v>168</v>
      </c>
      <c r="M32" s="50"/>
      <c r="N32" s="93">
        <f t="shared" si="4"/>
        <v>171024</v>
      </c>
      <c r="O32" s="93">
        <f t="shared" si="5"/>
        <v>168</v>
      </c>
    </row>
    <row r="33" spans="2:15" x14ac:dyDescent="0.25">
      <c r="B33" s="55" t="s">
        <v>76</v>
      </c>
      <c r="C33" s="11"/>
      <c r="D33" s="27"/>
      <c r="E33" s="46"/>
      <c r="F33" s="51"/>
      <c r="G33" s="93">
        <f t="shared" si="2"/>
        <v>0</v>
      </c>
      <c r="H33" s="93">
        <f t="shared" si="3"/>
        <v>0</v>
      </c>
      <c r="I33" s="55" t="s">
        <v>97</v>
      </c>
      <c r="J33" s="12"/>
      <c r="K33" s="27">
        <v>1019</v>
      </c>
      <c r="L33" s="46">
        <v>169</v>
      </c>
      <c r="M33" s="50"/>
      <c r="N33" s="93">
        <f t="shared" si="4"/>
        <v>172211</v>
      </c>
      <c r="O33" s="93">
        <f t="shared" si="5"/>
        <v>169</v>
      </c>
    </row>
    <row r="34" spans="2:15" x14ac:dyDescent="0.25">
      <c r="B34" s="55" t="s">
        <v>77</v>
      </c>
      <c r="C34" s="11"/>
      <c r="D34" s="27"/>
      <c r="E34" s="46"/>
      <c r="F34" s="51"/>
      <c r="G34" s="93">
        <f t="shared" si="2"/>
        <v>0</v>
      </c>
      <c r="H34" s="93">
        <f t="shared" si="3"/>
        <v>0</v>
      </c>
      <c r="I34" s="55" t="s">
        <v>98</v>
      </c>
      <c r="J34" s="12"/>
      <c r="K34" s="27">
        <v>1020</v>
      </c>
      <c r="L34" s="46">
        <v>170</v>
      </c>
      <c r="M34" s="50"/>
      <c r="N34" s="93">
        <f t="shared" si="4"/>
        <v>173400</v>
      </c>
      <c r="O34" s="93">
        <f t="shared" si="5"/>
        <v>170</v>
      </c>
    </row>
  </sheetData>
  <phoneticPr fontId="15" type="noConversion"/>
  <pageMargins left="0.7" right="0.7" top="0.75" bottom="0.75" header="0.3" footer="0.3"/>
  <pageSetup paperSize="9" scale="56" fitToHeight="0" orientation="portrait" r:id="rId1"/>
  <headerFooter>
    <oddFooter>&amp;L&amp;"Arial"&amp;6ALPHA BANK_x000D_UNITED TECHNICAL GROUPS IKE IBAN :_x000D_GR91 0140 1130 1130 0232 0002 984_x000D_SWIFT CODE :GRBAGRAAXXX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BuildTemplateINm">
                <anchor moveWithCells="1" sizeWithCells="1">
                  <from>
                    <xdr:col>1</xdr:col>
                    <xdr:colOff>276225</xdr:colOff>
                    <xdr:row>1</xdr:row>
                    <xdr:rowOff>57150</xdr:rowOff>
                  </from>
                  <to>
                    <xdr:col>2</xdr:col>
                    <xdr:colOff>190500</xdr:colOff>
                    <xdr:row>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31"/>
  <sheetViews>
    <sheetView zoomScaleNormal="100" workbookViewId="0">
      <pane xSplit="1" topLeftCell="B1" activePane="topRight" state="frozen"/>
      <selection pane="topRight" activeCell="L2" sqref="L2"/>
    </sheetView>
  </sheetViews>
  <sheetFormatPr defaultColWidth="0" defaultRowHeight="15" x14ac:dyDescent="0.25"/>
  <cols>
    <col min="1" max="1" width="3.7109375" style="16" customWidth="1"/>
    <col min="2" max="2" width="44.85546875" style="44" bestFit="1" customWidth="1"/>
    <col min="3" max="3" width="10.85546875" style="18" customWidth="1"/>
    <col min="4" max="4" width="14" style="29" customWidth="1"/>
    <col min="5" max="5" width="9.42578125" style="48" customWidth="1"/>
    <col min="6" max="6" width="8.5703125" style="48" customWidth="1"/>
    <col min="7" max="7" width="2.28515625" style="97" customWidth="1"/>
    <col min="8" max="8" width="2.7109375" style="96" customWidth="1"/>
    <col min="9" max="9" width="42.28515625" style="44" customWidth="1"/>
    <col min="10" max="10" width="10.28515625" style="15" customWidth="1"/>
    <col min="11" max="11" width="14" style="6" customWidth="1"/>
    <col min="12" max="12" width="18.42578125" style="48" customWidth="1"/>
    <col min="13" max="13" width="13" style="48" customWidth="1"/>
    <col min="14" max="14" width="3.28515625" style="103" customWidth="1"/>
    <col min="15" max="15" width="3.28515625" style="96" customWidth="1"/>
    <col min="16" max="17" width="9.140625" style="18" hidden="1" customWidth="1"/>
    <col min="18" max="20" width="0" style="18" hidden="1" customWidth="1"/>
    <col min="21" max="16384" width="9.140625" style="18" hidden="1"/>
  </cols>
  <sheetData>
    <row r="1" spans="2:15" ht="15.75" x14ac:dyDescent="0.25">
      <c r="B1" s="59"/>
      <c r="C1" s="17"/>
      <c r="D1" s="25"/>
      <c r="E1" s="8"/>
      <c r="F1" s="8"/>
      <c r="G1" s="95"/>
      <c r="I1" s="71" t="s">
        <v>0</v>
      </c>
      <c r="J1" s="5"/>
      <c r="K1" s="3"/>
      <c r="L1" s="8"/>
      <c r="M1" s="8"/>
      <c r="N1" s="102"/>
    </row>
    <row r="2" spans="2:15" ht="15.75" x14ac:dyDescent="0.25">
      <c r="B2" s="59"/>
      <c r="C2" s="17"/>
      <c r="D2" s="25"/>
      <c r="E2" s="8"/>
      <c r="F2" s="8"/>
      <c r="I2" s="69">
        <f>SUM(G:G,N:N)</f>
        <v>200028</v>
      </c>
      <c r="J2" s="5"/>
      <c r="K2" s="3"/>
      <c r="L2" s="8"/>
      <c r="M2" s="8"/>
    </row>
    <row r="3" spans="2:15" x14ac:dyDescent="0.25">
      <c r="B3" s="38"/>
      <c r="C3" s="17"/>
      <c r="D3" s="25"/>
      <c r="E3" s="8"/>
      <c r="F3" s="8"/>
      <c r="I3" s="52"/>
      <c r="J3" s="5"/>
      <c r="K3" s="3"/>
      <c r="L3" s="8"/>
      <c r="M3" s="8"/>
    </row>
    <row r="4" spans="2:15" x14ac:dyDescent="0.25">
      <c r="B4" s="38"/>
      <c r="C4" s="17"/>
      <c r="D4" s="25"/>
      <c r="E4" s="9"/>
      <c r="F4" s="8"/>
      <c r="I4" s="52"/>
      <c r="J4" s="5"/>
      <c r="K4" s="3"/>
      <c r="L4" s="8"/>
      <c r="M4" s="8"/>
    </row>
    <row r="5" spans="2:15" x14ac:dyDescent="0.25">
      <c r="B5" s="38"/>
      <c r="C5" s="17"/>
      <c r="D5" s="25"/>
      <c r="E5" s="9"/>
      <c r="F5" s="8"/>
      <c r="I5" s="52"/>
      <c r="J5" s="5"/>
      <c r="K5" s="3"/>
      <c r="L5" s="8"/>
      <c r="M5" s="8"/>
    </row>
    <row r="6" spans="2:15" x14ac:dyDescent="0.25">
      <c r="B6" s="38"/>
      <c r="C6" s="17"/>
      <c r="D6" s="25"/>
      <c r="E6" s="9"/>
      <c r="F6" s="8"/>
      <c r="I6" s="52"/>
      <c r="J6" s="5"/>
      <c r="K6" s="3"/>
      <c r="L6" s="8"/>
      <c r="M6" s="8"/>
    </row>
    <row r="7" spans="2:15" x14ac:dyDescent="0.25">
      <c r="B7" s="39"/>
      <c r="C7" s="17"/>
      <c r="D7" s="25"/>
      <c r="E7" s="9"/>
      <c r="F7" s="8"/>
      <c r="I7" s="52"/>
      <c r="J7" s="5"/>
      <c r="K7" s="3"/>
      <c r="L7" s="8"/>
      <c r="M7" s="8"/>
    </row>
    <row r="8" spans="2:15" x14ac:dyDescent="0.25">
      <c r="B8" s="17"/>
      <c r="C8" s="17"/>
      <c r="D8" s="25"/>
      <c r="E8" s="9"/>
      <c r="F8" s="8"/>
      <c r="I8" s="52"/>
      <c r="J8" s="5"/>
      <c r="K8" s="3"/>
      <c r="L8" s="8"/>
      <c r="M8" s="8"/>
    </row>
    <row r="9" spans="2:15" x14ac:dyDescent="0.25">
      <c r="B9" s="17"/>
      <c r="C9" s="17"/>
      <c r="D9" s="25"/>
      <c r="E9" s="13"/>
      <c r="F9" s="8"/>
      <c r="I9" s="52"/>
      <c r="J9" s="5"/>
      <c r="K9" s="3"/>
      <c r="L9" s="8"/>
      <c r="M9" s="8"/>
    </row>
    <row r="10" spans="2:15" x14ac:dyDescent="0.25">
      <c r="B10" s="40"/>
      <c r="C10" s="17"/>
      <c r="D10" s="25"/>
      <c r="E10" s="13"/>
      <c r="F10" s="8"/>
      <c r="I10" s="52"/>
      <c r="J10" s="5"/>
      <c r="K10" s="3"/>
      <c r="L10" s="8"/>
      <c r="M10" s="8"/>
    </row>
    <row r="11" spans="2:15" x14ac:dyDescent="0.25">
      <c r="B11" s="40"/>
      <c r="C11" s="17"/>
      <c r="D11" s="25"/>
      <c r="E11" s="13"/>
      <c r="F11" s="8"/>
      <c r="I11" s="52"/>
      <c r="J11" s="5"/>
      <c r="K11" s="3"/>
      <c r="L11" s="8"/>
      <c r="M11" s="8"/>
    </row>
    <row r="12" spans="2:15" x14ac:dyDescent="0.25">
      <c r="B12" s="65"/>
      <c r="C12" s="16"/>
      <c r="D12" s="28"/>
      <c r="E12" s="67"/>
      <c r="F12" s="4"/>
      <c r="I12" s="43"/>
      <c r="J12" s="14"/>
      <c r="K12" s="1"/>
      <c r="L12" s="4"/>
      <c r="M12" s="4"/>
    </row>
    <row r="13" spans="2:15" x14ac:dyDescent="0.25">
      <c r="B13" s="41" t="s">
        <v>17</v>
      </c>
      <c r="C13" s="19" t="s">
        <v>2</v>
      </c>
      <c r="D13" s="26" t="s">
        <v>3</v>
      </c>
      <c r="E13" s="45" t="s">
        <v>4</v>
      </c>
      <c r="F13" s="49" t="s">
        <v>19</v>
      </c>
      <c r="G13" s="98"/>
      <c r="H13" s="99"/>
      <c r="I13" s="41" t="s">
        <v>18</v>
      </c>
      <c r="J13" s="10" t="s">
        <v>2</v>
      </c>
      <c r="K13" s="30" t="s">
        <v>3</v>
      </c>
      <c r="L13" s="45" t="s">
        <v>4</v>
      </c>
      <c r="M13" s="49" t="s">
        <v>19</v>
      </c>
      <c r="N13" s="104"/>
      <c r="O13" s="105"/>
    </row>
    <row r="14" spans="2:15" x14ac:dyDescent="0.25">
      <c r="B14" s="42" t="s">
        <v>99</v>
      </c>
      <c r="C14" s="23"/>
      <c r="D14" s="27">
        <v>560</v>
      </c>
      <c r="E14" s="46">
        <v>11</v>
      </c>
      <c r="F14" s="50"/>
      <c r="G14" s="100">
        <f>D14*(E14+F14)</f>
        <v>6160</v>
      </c>
      <c r="H14" s="101">
        <f>E14+F14</f>
        <v>11</v>
      </c>
      <c r="I14" s="42" t="s">
        <v>117</v>
      </c>
      <c r="J14" s="12"/>
      <c r="K14" s="31"/>
      <c r="L14" s="47"/>
      <c r="M14" s="50"/>
      <c r="N14" s="106">
        <f>K14*(L14+M14)</f>
        <v>0</v>
      </c>
      <c r="O14" s="96">
        <f>L14+M14</f>
        <v>0</v>
      </c>
    </row>
    <row r="15" spans="2:15" x14ac:dyDescent="0.25">
      <c r="B15" s="42" t="s">
        <v>100</v>
      </c>
      <c r="C15" s="23"/>
      <c r="D15" s="27">
        <v>561</v>
      </c>
      <c r="E15" s="46">
        <v>12</v>
      </c>
      <c r="F15" s="50"/>
      <c r="G15" s="100">
        <f t="shared" ref="G15:G31" si="0">D15*(E15+F15)</f>
        <v>6732</v>
      </c>
      <c r="H15" s="101">
        <f t="shared" ref="H15:H31" si="1">E15+F15</f>
        <v>12</v>
      </c>
      <c r="I15" s="42" t="s">
        <v>118</v>
      </c>
      <c r="J15" s="12"/>
      <c r="K15" s="31"/>
      <c r="L15" s="47"/>
      <c r="M15" s="50"/>
      <c r="N15" s="106">
        <f t="shared" ref="N15:N31" si="2">K15*(L15+M15)</f>
        <v>0</v>
      </c>
      <c r="O15" s="96">
        <f t="shared" ref="O15:O31" si="3">L15+M15</f>
        <v>0</v>
      </c>
    </row>
    <row r="16" spans="2:15" x14ac:dyDescent="0.25">
      <c r="B16" s="42" t="s">
        <v>101</v>
      </c>
      <c r="C16" s="23"/>
      <c r="D16" s="27">
        <v>562</v>
      </c>
      <c r="E16" s="46">
        <v>13</v>
      </c>
      <c r="F16" s="50"/>
      <c r="G16" s="100">
        <f t="shared" si="0"/>
        <v>7306</v>
      </c>
      <c r="H16" s="101">
        <f t="shared" si="1"/>
        <v>13</v>
      </c>
      <c r="I16" s="42" t="s">
        <v>119</v>
      </c>
      <c r="J16" s="12"/>
      <c r="K16" s="31"/>
      <c r="L16" s="47"/>
      <c r="M16" s="50"/>
      <c r="N16" s="106">
        <f t="shared" si="2"/>
        <v>0</v>
      </c>
      <c r="O16" s="96">
        <f t="shared" si="3"/>
        <v>0</v>
      </c>
    </row>
    <row r="17" spans="2:15" x14ac:dyDescent="0.25">
      <c r="B17" s="42" t="s">
        <v>102</v>
      </c>
      <c r="C17" s="23"/>
      <c r="D17" s="27">
        <v>563</v>
      </c>
      <c r="E17" s="46">
        <v>14</v>
      </c>
      <c r="F17" s="50"/>
      <c r="G17" s="100">
        <f t="shared" si="0"/>
        <v>7882</v>
      </c>
      <c r="H17" s="101">
        <f t="shared" si="1"/>
        <v>14</v>
      </c>
      <c r="I17" s="42" t="s">
        <v>120</v>
      </c>
      <c r="J17" s="12"/>
      <c r="K17" s="31"/>
      <c r="L17" s="47"/>
      <c r="M17" s="50"/>
      <c r="N17" s="106">
        <f t="shared" si="2"/>
        <v>0</v>
      </c>
      <c r="O17" s="96">
        <f t="shared" si="3"/>
        <v>0</v>
      </c>
    </row>
    <row r="18" spans="2:15" x14ac:dyDescent="0.25">
      <c r="B18" s="42" t="s">
        <v>103</v>
      </c>
      <c r="C18" s="23"/>
      <c r="D18" s="27">
        <v>564</v>
      </c>
      <c r="E18" s="46">
        <v>15</v>
      </c>
      <c r="F18" s="50"/>
      <c r="G18" s="100">
        <f t="shared" si="0"/>
        <v>8460</v>
      </c>
      <c r="H18" s="101">
        <f t="shared" si="1"/>
        <v>15</v>
      </c>
      <c r="I18" s="42" t="s">
        <v>121</v>
      </c>
      <c r="J18" s="12"/>
      <c r="K18" s="31"/>
      <c r="L18" s="47"/>
      <c r="M18" s="50"/>
      <c r="N18" s="106">
        <f t="shared" si="2"/>
        <v>0</v>
      </c>
      <c r="O18" s="96">
        <f t="shared" si="3"/>
        <v>0</v>
      </c>
    </row>
    <row r="19" spans="2:15" x14ac:dyDescent="0.25">
      <c r="B19" s="42" t="s">
        <v>104</v>
      </c>
      <c r="C19" s="23"/>
      <c r="D19" s="27">
        <v>565</v>
      </c>
      <c r="E19" s="46">
        <v>16</v>
      </c>
      <c r="F19" s="50"/>
      <c r="G19" s="100">
        <f t="shared" si="0"/>
        <v>9040</v>
      </c>
      <c r="H19" s="101">
        <f t="shared" si="1"/>
        <v>16</v>
      </c>
      <c r="I19" s="42" t="s">
        <v>122</v>
      </c>
      <c r="J19" s="12"/>
      <c r="K19" s="31"/>
      <c r="L19" s="47"/>
      <c r="M19" s="50"/>
      <c r="N19" s="106">
        <f t="shared" si="2"/>
        <v>0</v>
      </c>
      <c r="O19" s="96">
        <f t="shared" si="3"/>
        <v>0</v>
      </c>
    </row>
    <row r="20" spans="2:15" x14ac:dyDescent="0.25">
      <c r="B20" s="42" t="s">
        <v>105</v>
      </c>
      <c r="C20" s="23"/>
      <c r="D20" s="27">
        <v>566</v>
      </c>
      <c r="E20" s="46">
        <v>17</v>
      </c>
      <c r="F20" s="50"/>
      <c r="G20" s="100">
        <f t="shared" si="0"/>
        <v>9622</v>
      </c>
      <c r="H20" s="101">
        <f t="shared" si="1"/>
        <v>17</v>
      </c>
      <c r="I20" s="42" t="s">
        <v>123</v>
      </c>
      <c r="J20" s="12"/>
      <c r="K20" s="31"/>
      <c r="L20" s="47"/>
      <c r="M20" s="50"/>
      <c r="N20" s="106">
        <f t="shared" si="2"/>
        <v>0</v>
      </c>
      <c r="O20" s="96">
        <f t="shared" si="3"/>
        <v>0</v>
      </c>
    </row>
    <row r="21" spans="2:15" x14ac:dyDescent="0.25">
      <c r="B21" s="42" t="s">
        <v>106</v>
      </c>
      <c r="C21" s="23"/>
      <c r="D21" s="27">
        <v>567</v>
      </c>
      <c r="E21" s="46">
        <v>18</v>
      </c>
      <c r="F21" s="50"/>
      <c r="G21" s="100">
        <f t="shared" si="0"/>
        <v>10206</v>
      </c>
      <c r="H21" s="101">
        <f t="shared" si="1"/>
        <v>18</v>
      </c>
      <c r="I21" s="42" t="s">
        <v>124</v>
      </c>
      <c r="J21" s="12"/>
      <c r="K21" s="31"/>
      <c r="L21" s="47"/>
      <c r="M21" s="50"/>
      <c r="N21" s="106">
        <f t="shared" si="2"/>
        <v>0</v>
      </c>
      <c r="O21" s="96">
        <f t="shared" si="3"/>
        <v>0</v>
      </c>
    </row>
    <row r="22" spans="2:15" x14ac:dyDescent="0.25">
      <c r="B22" s="42" t="s">
        <v>107</v>
      </c>
      <c r="C22" s="23"/>
      <c r="D22" s="27">
        <v>568</v>
      </c>
      <c r="E22" s="46">
        <v>19</v>
      </c>
      <c r="F22" s="50"/>
      <c r="G22" s="100">
        <f t="shared" si="0"/>
        <v>10792</v>
      </c>
      <c r="H22" s="101">
        <f t="shared" si="1"/>
        <v>19</v>
      </c>
      <c r="I22" s="42" t="s">
        <v>125</v>
      </c>
      <c r="J22" s="12"/>
      <c r="K22" s="31"/>
      <c r="L22" s="47"/>
      <c r="M22" s="50"/>
      <c r="N22" s="106">
        <f t="shared" si="2"/>
        <v>0</v>
      </c>
      <c r="O22" s="96">
        <f t="shared" si="3"/>
        <v>0</v>
      </c>
    </row>
    <row r="23" spans="2:15" x14ac:dyDescent="0.25">
      <c r="B23" s="42" t="s">
        <v>108</v>
      </c>
      <c r="C23" s="23"/>
      <c r="D23" s="27">
        <v>569</v>
      </c>
      <c r="E23" s="46">
        <v>20</v>
      </c>
      <c r="F23" s="50"/>
      <c r="G23" s="100">
        <f t="shared" si="0"/>
        <v>11380</v>
      </c>
      <c r="H23" s="101">
        <f t="shared" si="1"/>
        <v>20</v>
      </c>
      <c r="I23" s="42" t="s">
        <v>126</v>
      </c>
      <c r="J23" s="12"/>
      <c r="K23" s="31"/>
      <c r="L23" s="47"/>
      <c r="M23" s="50"/>
      <c r="N23" s="106">
        <f t="shared" si="2"/>
        <v>0</v>
      </c>
      <c r="O23" s="96">
        <f t="shared" si="3"/>
        <v>0</v>
      </c>
    </row>
    <row r="24" spans="2:15" x14ac:dyDescent="0.25">
      <c r="B24" s="42" t="s">
        <v>109</v>
      </c>
      <c r="C24" s="23"/>
      <c r="D24" s="27">
        <v>570</v>
      </c>
      <c r="E24" s="46">
        <v>21</v>
      </c>
      <c r="F24" s="50"/>
      <c r="G24" s="100">
        <f t="shared" si="0"/>
        <v>11970</v>
      </c>
      <c r="H24" s="101">
        <f t="shared" si="1"/>
        <v>21</v>
      </c>
      <c r="I24" s="42" t="s">
        <v>127</v>
      </c>
      <c r="J24" s="12"/>
      <c r="K24" s="31"/>
      <c r="L24" s="47"/>
      <c r="M24" s="50"/>
      <c r="N24" s="106">
        <f t="shared" si="2"/>
        <v>0</v>
      </c>
      <c r="O24" s="96">
        <f t="shared" si="3"/>
        <v>0</v>
      </c>
    </row>
    <row r="25" spans="2:15" x14ac:dyDescent="0.25">
      <c r="B25" s="42" t="s">
        <v>110</v>
      </c>
      <c r="C25" s="23"/>
      <c r="D25" s="27">
        <v>571</v>
      </c>
      <c r="E25" s="46">
        <v>22</v>
      </c>
      <c r="F25" s="50"/>
      <c r="G25" s="100">
        <f t="shared" si="0"/>
        <v>12562</v>
      </c>
      <c r="H25" s="101">
        <f t="shared" si="1"/>
        <v>22</v>
      </c>
      <c r="I25" s="42" t="s">
        <v>128</v>
      </c>
      <c r="J25" s="12"/>
      <c r="K25" s="31"/>
      <c r="L25" s="47"/>
      <c r="M25" s="50"/>
      <c r="N25" s="106">
        <f t="shared" si="2"/>
        <v>0</v>
      </c>
      <c r="O25" s="96">
        <f t="shared" si="3"/>
        <v>0</v>
      </c>
    </row>
    <row r="26" spans="2:15" x14ac:dyDescent="0.25">
      <c r="B26" s="42" t="s">
        <v>111</v>
      </c>
      <c r="C26" s="23"/>
      <c r="D26" s="27">
        <v>572</v>
      </c>
      <c r="E26" s="46">
        <v>23</v>
      </c>
      <c r="F26" s="50"/>
      <c r="G26" s="100">
        <f t="shared" si="0"/>
        <v>13156</v>
      </c>
      <c r="H26" s="101">
        <f t="shared" si="1"/>
        <v>23</v>
      </c>
      <c r="I26" s="42" t="s">
        <v>129</v>
      </c>
      <c r="J26" s="12"/>
      <c r="K26" s="31"/>
      <c r="L26" s="47"/>
      <c r="M26" s="50"/>
      <c r="N26" s="106">
        <f t="shared" si="2"/>
        <v>0</v>
      </c>
      <c r="O26" s="96">
        <f t="shared" si="3"/>
        <v>0</v>
      </c>
    </row>
    <row r="27" spans="2:15" x14ac:dyDescent="0.25">
      <c r="B27" s="42" t="s">
        <v>112</v>
      </c>
      <c r="C27" s="23"/>
      <c r="D27" s="27">
        <v>573</v>
      </c>
      <c r="E27" s="46">
        <v>24</v>
      </c>
      <c r="F27" s="50"/>
      <c r="G27" s="100">
        <f t="shared" si="0"/>
        <v>13752</v>
      </c>
      <c r="H27" s="101">
        <f t="shared" si="1"/>
        <v>24</v>
      </c>
      <c r="I27" s="42" t="s">
        <v>130</v>
      </c>
      <c r="J27" s="12"/>
      <c r="K27" s="31"/>
      <c r="L27" s="47"/>
      <c r="M27" s="50"/>
      <c r="N27" s="106">
        <f t="shared" si="2"/>
        <v>0</v>
      </c>
      <c r="O27" s="96">
        <f t="shared" si="3"/>
        <v>0</v>
      </c>
    </row>
    <row r="28" spans="2:15" x14ac:dyDescent="0.25">
      <c r="B28" s="42" t="s">
        <v>113</v>
      </c>
      <c r="C28" s="23"/>
      <c r="D28" s="27">
        <v>574</v>
      </c>
      <c r="E28" s="46">
        <v>25</v>
      </c>
      <c r="F28" s="50"/>
      <c r="G28" s="100">
        <f t="shared" si="0"/>
        <v>14350</v>
      </c>
      <c r="H28" s="101">
        <f t="shared" si="1"/>
        <v>25</v>
      </c>
      <c r="I28" s="42" t="s">
        <v>131</v>
      </c>
      <c r="J28" s="12"/>
      <c r="K28" s="31"/>
      <c r="L28" s="47"/>
      <c r="M28" s="50"/>
      <c r="N28" s="106">
        <f t="shared" si="2"/>
        <v>0</v>
      </c>
      <c r="O28" s="96">
        <f t="shared" si="3"/>
        <v>0</v>
      </c>
    </row>
    <row r="29" spans="2:15" x14ac:dyDescent="0.25">
      <c r="B29" s="42" t="s">
        <v>114</v>
      </c>
      <c r="C29" s="23"/>
      <c r="D29" s="27">
        <v>575</v>
      </c>
      <c r="E29" s="46">
        <v>26</v>
      </c>
      <c r="F29" s="50"/>
      <c r="G29" s="100">
        <f t="shared" si="0"/>
        <v>14950</v>
      </c>
      <c r="H29" s="101">
        <f t="shared" si="1"/>
        <v>26</v>
      </c>
      <c r="I29" s="42" t="s">
        <v>132</v>
      </c>
      <c r="J29" s="12"/>
      <c r="K29" s="31"/>
      <c r="L29" s="47"/>
      <c r="M29" s="50"/>
      <c r="N29" s="106">
        <f t="shared" si="2"/>
        <v>0</v>
      </c>
      <c r="O29" s="96">
        <f t="shared" si="3"/>
        <v>0</v>
      </c>
    </row>
    <row r="30" spans="2:15" x14ac:dyDescent="0.25">
      <c r="B30" s="42" t="s">
        <v>115</v>
      </c>
      <c r="C30" s="23"/>
      <c r="D30" s="27">
        <v>576</v>
      </c>
      <c r="E30" s="46">
        <v>27</v>
      </c>
      <c r="F30" s="50"/>
      <c r="G30" s="100">
        <f t="shared" si="0"/>
        <v>15552</v>
      </c>
      <c r="H30" s="101">
        <f t="shared" si="1"/>
        <v>27</v>
      </c>
      <c r="I30" s="42" t="s">
        <v>133</v>
      </c>
      <c r="J30" s="12"/>
      <c r="K30" s="31"/>
      <c r="L30" s="47"/>
      <c r="M30" s="50"/>
      <c r="N30" s="106">
        <f t="shared" si="2"/>
        <v>0</v>
      </c>
      <c r="O30" s="96">
        <f t="shared" si="3"/>
        <v>0</v>
      </c>
    </row>
    <row r="31" spans="2:15" x14ac:dyDescent="0.25">
      <c r="B31" s="42" t="s">
        <v>116</v>
      </c>
      <c r="C31" s="23"/>
      <c r="D31" s="27">
        <v>577</v>
      </c>
      <c r="E31" s="46">
        <v>28</v>
      </c>
      <c r="F31" s="50"/>
      <c r="G31" s="100">
        <f t="shared" si="0"/>
        <v>16156</v>
      </c>
      <c r="H31" s="101">
        <f t="shared" si="1"/>
        <v>28</v>
      </c>
      <c r="I31" s="42" t="s">
        <v>134</v>
      </c>
      <c r="J31" s="12"/>
      <c r="K31" s="31"/>
      <c r="L31" s="47"/>
      <c r="M31" s="50"/>
      <c r="N31" s="106">
        <f t="shared" si="2"/>
        <v>0</v>
      </c>
      <c r="O31" s="96">
        <f t="shared" si="3"/>
        <v>0</v>
      </c>
    </row>
  </sheetData>
  <phoneticPr fontId="15" type="noConversion"/>
  <dataValidations count="1">
    <dataValidation type="list" allowBlank="1" showInputMessage="1" showErrorMessage="1" sqref="B2 D4" xr:uid="{29DC2D0F-66C0-4CCB-8DC9-522BE67D286C}">
      <formula1>$M$1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5E6D3-9317-4B5A-BBF2-BB1E55A6277A}">
  <sheetPr codeName="Sheet5"/>
  <dimension ref="A1:W30"/>
  <sheetViews>
    <sheetView zoomScaleNormal="100" workbookViewId="0">
      <pane xSplit="1" topLeftCell="B1" activePane="topRight" state="frozen"/>
      <selection pane="topRight" activeCell="J8" sqref="J8"/>
    </sheetView>
  </sheetViews>
  <sheetFormatPr defaultColWidth="0" defaultRowHeight="15" x14ac:dyDescent="0.25"/>
  <cols>
    <col min="1" max="1" width="3.7109375" style="16" customWidth="1"/>
    <col min="2" max="2" width="60.140625" style="58" customWidth="1"/>
    <col min="3" max="3" width="10.85546875" style="18" customWidth="1"/>
    <col min="4" max="4" width="14" style="6" customWidth="1"/>
    <col min="5" max="5" width="9.42578125" style="6" customWidth="1"/>
    <col min="6" max="6" width="8.5703125" style="6" customWidth="1"/>
    <col min="7" max="7" width="2.28515625" style="85" customWidth="1"/>
    <col min="8" max="8" width="2.7109375" style="22" customWidth="1"/>
    <col min="9" max="9" width="59.5703125" style="44" bestFit="1" customWidth="1"/>
    <col min="10" max="10" width="10.28515625" style="18" customWidth="1"/>
    <col min="11" max="11" width="14" style="6" customWidth="1"/>
    <col min="12" max="12" width="18.42578125" style="6" customWidth="1"/>
    <col min="13" max="13" width="13" style="6" customWidth="1"/>
    <col min="14" max="14" width="3.28515625" style="86" customWidth="1"/>
    <col min="15" max="15" width="3.28515625" style="22" customWidth="1"/>
    <col min="16" max="22" width="9.140625" style="18" hidden="1" customWidth="1"/>
    <col min="23" max="23" width="0" style="18" hidden="1" customWidth="1"/>
    <col min="24" max="16384" width="9.140625" style="18" hidden="1"/>
  </cols>
  <sheetData>
    <row r="1" spans="2:15" ht="16.5" thickBot="1" x14ac:dyDescent="0.3">
      <c r="B1" s="75"/>
      <c r="C1" s="17"/>
      <c r="D1" s="3"/>
      <c r="E1" s="3"/>
      <c r="F1" s="3"/>
      <c r="G1" s="83"/>
      <c r="I1" s="72" t="s">
        <v>0</v>
      </c>
      <c r="J1" s="17"/>
      <c r="K1" s="3"/>
      <c r="L1" s="3"/>
      <c r="M1" s="3"/>
      <c r="N1" s="84"/>
    </row>
    <row r="2" spans="2:15" ht="15.75" x14ac:dyDescent="0.25">
      <c r="B2" s="75"/>
      <c r="C2" s="17"/>
      <c r="D2" s="2"/>
      <c r="E2" s="3"/>
      <c r="F2" s="3"/>
      <c r="I2" s="69">
        <f>SUM(G:G,N:N)</f>
        <v>159500</v>
      </c>
      <c r="J2" s="17"/>
      <c r="K2" s="3"/>
      <c r="L2" s="3"/>
      <c r="M2" s="3"/>
    </row>
    <row r="3" spans="2:15" x14ac:dyDescent="0.25">
      <c r="B3" s="76"/>
      <c r="C3" s="17"/>
      <c r="D3" s="3"/>
      <c r="E3" s="3"/>
      <c r="F3" s="3"/>
      <c r="I3" s="52"/>
      <c r="J3" s="17"/>
      <c r="K3" s="3"/>
      <c r="L3" s="3"/>
      <c r="M3" s="3"/>
    </row>
    <row r="4" spans="2:15" x14ac:dyDescent="0.25">
      <c r="B4" s="76"/>
      <c r="C4" s="17"/>
      <c r="D4" s="7"/>
      <c r="E4" s="7"/>
      <c r="F4" s="3"/>
      <c r="I4" s="52"/>
      <c r="J4" s="17"/>
      <c r="K4" s="3"/>
      <c r="L4" s="3"/>
      <c r="M4" s="3"/>
    </row>
    <row r="5" spans="2:15" x14ac:dyDescent="0.25">
      <c r="B5" s="76"/>
      <c r="C5" s="17"/>
      <c r="D5" s="7"/>
      <c r="E5" s="7"/>
      <c r="F5" s="3"/>
      <c r="I5" s="52"/>
      <c r="J5" s="17"/>
      <c r="K5" s="3"/>
      <c r="L5" s="3"/>
      <c r="M5" s="3"/>
    </row>
    <row r="6" spans="2:15" x14ac:dyDescent="0.25">
      <c r="B6" s="76"/>
      <c r="C6" s="17"/>
      <c r="D6" s="7"/>
      <c r="E6" s="7"/>
      <c r="F6" s="3"/>
      <c r="I6" s="52"/>
      <c r="J6" s="17"/>
      <c r="K6" s="3"/>
      <c r="L6" s="3"/>
      <c r="M6" s="3"/>
    </row>
    <row r="7" spans="2:15" x14ac:dyDescent="0.25">
      <c r="B7" s="77"/>
      <c r="C7" s="17"/>
      <c r="D7" s="7"/>
      <c r="E7" s="7"/>
      <c r="F7" s="3"/>
      <c r="I7" s="52"/>
      <c r="J7" s="17"/>
      <c r="K7" s="3"/>
      <c r="L7" s="3"/>
      <c r="M7" s="3"/>
    </row>
    <row r="8" spans="2:15" x14ac:dyDescent="0.25">
      <c r="B8" s="78"/>
      <c r="C8" s="17"/>
      <c r="D8" s="7"/>
      <c r="E8" s="7"/>
      <c r="F8" s="3"/>
      <c r="I8" s="52"/>
      <c r="J8" s="17"/>
      <c r="K8" s="3"/>
      <c r="L8" s="3"/>
      <c r="M8" s="3"/>
    </row>
    <row r="9" spans="2:15" x14ac:dyDescent="0.25">
      <c r="B9" s="78"/>
      <c r="C9" s="17"/>
      <c r="D9" s="32"/>
      <c r="E9" s="32"/>
      <c r="F9" s="3"/>
      <c r="I9" s="52"/>
      <c r="J9" s="17"/>
      <c r="K9" s="3"/>
      <c r="L9" s="3"/>
      <c r="M9" s="3"/>
    </row>
    <row r="10" spans="2:15" x14ac:dyDescent="0.25">
      <c r="B10" s="79"/>
      <c r="C10" s="17"/>
      <c r="D10" s="33"/>
      <c r="E10" s="32"/>
      <c r="F10" s="3"/>
      <c r="I10" s="52"/>
      <c r="J10" s="17"/>
      <c r="K10" s="3"/>
      <c r="L10" s="3"/>
      <c r="M10" s="3"/>
    </row>
    <row r="11" spans="2:15" x14ac:dyDescent="0.25">
      <c r="B11" s="79"/>
      <c r="C11" s="17"/>
      <c r="D11" s="33"/>
      <c r="E11" s="32"/>
      <c r="F11" s="3"/>
      <c r="I11" s="52"/>
      <c r="J11" s="17"/>
      <c r="K11" s="3"/>
      <c r="L11" s="3"/>
      <c r="M11" s="3"/>
    </row>
    <row r="12" spans="2:15" x14ac:dyDescent="0.25">
      <c r="B12" s="80"/>
      <c r="C12" s="16"/>
      <c r="D12" s="61"/>
      <c r="E12" s="62"/>
      <c r="F12" s="1"/>
      <c r="I12" s="60"/>
      <c r="J12" s="16"/>
      <c r="K12" s="1"/>
      <c r="L12" s="1"/>
      <c r="M12" s="1"/>
    </row>
    <row r="13" spans="2:15" x14ac:dyDescent="0.25">
      <c r="B13" s="81" t="s">
        <v>22</v>
      </c>
      <c r="C13" s="19" t="s">
        <v>2</v>
      </c>
      <c r="D13" s="30" t="s">
        <v>3</v>
      </c>
      <c r="E13" s="34" t="s">
        <v>4</v>
      </c>
      <c r="F13" s="35" t="s">
        <v>19</v>
      </c>
      <c r="G13" s="87"/>
      <c r="H13" s="88"/>
      <c r="I13" s="41"/>
      <c r="J13" s="19" t="s">
        <v>2</v>
      </c>
      <c r="K13" s="30" t="s">
        <v>3</v>
      </c>
      <c r="L13" s="30" t="s">
        <v>4</v>
      </c>
      <c r="M13" s="35" t="s">
        <v>19</v>
      </c>
      <c r="N13" s="89"/>
      <c r="O13" s="90"/>
    </row>
    <row r="14" spans="2:15" x14ac:dyDescent="0.25">
      <c r="B14" s="82" t="s">
        <v>23</v>
      </c>
      <c r="C14" s="20"/>
      <c r="D14" s="31">
        <v>100</v>
      </c>
      <c r="E14" s="21">
        <v>25</v>
      </c>
      <c r="F14" s="36">
        <v>10</v>
      </c>
      <c r="G14" s="100">
        <f>D14*(E14+F14)</f>
        <v>3500</v>
      </c>
      <c r="H14" s="101">
        <f>E14+F14</f>
        <v>35</v>
      </c>
      <c r="I14" s="42" t="s">
        <v>40</v>
      </c>
      <c r="J14" s="20"/>
      <c r="K14" s="31">
        <v>200</v>
      </c>
      <c r="L14" s="21">
        <v>30</v>
      </c>
      <c r="M14" s="36"/>
      <c r="N14" s="89">
        <f t="shared" ref="N14" si="0">L14*K14</f>
        <v>6000</v>
      </c>
      <c r="O14" s="90">
        <f t="shared" ref="O14" si="1">L14+M14</f>
        <v>30</v>
      </c>
    </row>
    <row r="15" spans="2:15" x14ac:dyDescent="0.25">
      <c r="B15" s="82" t="s">
        <v>24</v>
      </c>
      <c r="C15" s="20"/>
      <c r="D15" s="31">
        <v>100</v>
      </c>
      <c r="E15" s="21">
        <v>25</v>
      </c>
      <c r="F15" s="36"/>
      <c r="G15" s="100">
        <f t="shared" ref="G15:G30" si="2">D15*(E15+F15)</f>
        <v>2500</v>
      </c>
      <c r="H15" s="101">
        <f t="shared" ref="H15:H30" si="3">E15+F15</f>
        <v>25</v>
      </c>
      <c r="I15" s="42" t="s">
        <v>41</v>
      </c>
      <c r="J15" s="63"/>
      <c r="K15" s="31">
        <v>200</v>
      </c>
      <c r="L15" s="21">
        <v>30</v>
      </c>
      <c r="M15" s="64"/>
      <c r="N15" s="89">
        <f t="shared" ref="N15:N30" si="4">L15*K15</f>
        <v>6000</v>
      </c>
      <c r="O15" s="90">
        <f t="shared" ref="O15:O30" si="5">L15+M15</f>
        <v>30</v>
      </c>
    </row>
    <row r="16" spans="2:15" x14ac:dyDescent="0.25">
      <c r="B16" s="82" t="s">
        <v>25</v>
      </c>
      <c r="C16" s="20"/>
      <c r="D16" s="31">
        <v>100</v>
      </c>
      <c r="E16" s="21">
        <v>25</v>
      </c>
      <c r="F16" s="36"/>
      <c r="G16" s="100">
        <f t="shared" si="2"/>
        <v>2500</v>
      </c>
      <c r="H16" s="101">
        <f t="shared" si="3"/>
        <v>25</v>
      </c>
      <c r="I16" s="42" t="s">
        <v>42</v>
      </c>
      <c r="J16" s="20"/>
      <c r="K16" s="31">
        <v>200</v>
      </c>
      <c r="L16" s="21">
        <v>30</v>
      </c>
      <c r="M16" s="36"/>
      <c r="N16" s="89">
        <f t="shared" si="4"/>
        <v>6000</v>
      </c>
      <c r="O16" s="90">
        <f t="shared" si="5"/>
        <v>30</v>
      </c>
    </row>
    <row r="17" spans="2:15" x14ac:dyDescent="0.25">
      <c r="B17" s="82" t="s">
        <v>26</v>
      </c>
      <c r="C17" s="20"/>
      <c r="D17" s="31">
        <v>100</v>
      </c>
      <c r="E17" s="21">
        <v>25</v>
      </c>
      <c r="F17" s="36"/>
      <c r="G17" s="100">
        <f t="shared" si="2"/>
        <v>2500</v>
      </c>
      <c r="H17" s="101">
        <f t="shared" si="3"/>
        <v>25</v>
      </c>
      <c r="I17" s="42" t="s">
        <v>43</v>
      </c>
      <c r="J17" s="20"/>
      <c r="K17" s="31">
        <v>200</v>
      </c>
      <c r="L17" s="21">
        <v>30</v>
      </c>
      <c r="M17" s="36"/>
      <c r="N17" s="89">
        <f t="shared" si="4"/>
        <v>6000</v>
      </c>
      <c r="O17" s="90">
        <f t="shared" si="5"/>
        <v>30</v>
      </c>
    </row>
    <row r="18" spans="2:15" x14ac:dyDescent="0.25">
      <c r="B18" s="82" t="s">
        <v>27</v>
      </c>
      <c r="C18" s="20"/>
      <c r="D18" s="31">
        <v>100</v>
      </c>
      <c r="E18" s="21">
        <v>25</v>
      </c>
      <c r="F18" s="36">
        <v>20</v>
      </c>
      <c r="G18" s="100">
        <f t="shared" si="2"/>
        <v>4500</v>
      </c>
      <c r="H18" s="101">
        <f t="shared" si="3"/>
        <v>45</v>
      </c>
      <c r="I18" s="42" t="s">
        <v>44</v>
      </c>
      <c r="J18" s="20"/>
      <c r="K18" s="31">
        <v>200</v>
      </c>
      <c r="L18" s="21">
        <v>30</v>
      </c>
      <c r="M18" s="36"/>
      <c r="N18" s="89">
        <f t="shared" si="4"/>
        <v>6000</v>
      </c>
      <c r="O18" s="90">
        <f t="shared" si="5"/>
        <v>30</v>
      </c>
    </row>
    <row r="19" spans="2:15" x14ac:dyDescent="0.25">
      <c r="B19" s="82" t="s">
        <v>28</v>
      </c>
      <c r="C19" s="20"/>
      <c r="D19" s="31">
        <v>100</v>
      </c>
      <c r="E19" s="21">
        <v>25</v>
      </c>
      <c r="F19" s="36"/>
      <c r="G19" s="100">
        <f t="shared" si="2"/>
        <v>2500</v>
      </c>
      <c r="H19" s="101">
        <f t="shared" si="3"/>
        <v>25</v>
      </c>
      <c r="I19" s="42" t="s">
        <v>45</v>
      </c>
      <c r="J19" s="20"/>
      <c r="K19" s="31">
        <v>200</v>
      </c>
      <c r="L19" s="21">
        <v>30</v>
      </c>
      <c r="M19" s="36"/>
      <c r="N19" s="89">
        <f t="shared" si="4"/>
        <v>6000</v>
      </c>
      <c r="O19" s="90">
        <f t="shared" si="5"/>
        <v>30</v>
      </c>
    </row>
    <row r="20" spans="2:15" x14ac:dyDescent="0.25">
      <c r="B20" s="82" t="s">
        <v>29</v>
      </c>
      <c r="C20" s="20"/>
      <c r="D20" s="31">
        <v>100</v>
      </c>
      <c r="E20" s="21">
        <v>25</v>
      </c>
      <c r="F20" s="36"/>
      <c r="G20" s="100">
        <f t="shared" si="2"/>
        <v>2500</v>
      </c>
      <c r="H20" s="101">
        <f t="shared" si="3"/>
        <v>25</v>
      </c>
      <c r="I20" s="42" t="s">
        <v>46</v>
      </c>
      <c r="J20" s="20"/>
      <c r="K20" s="31">
        <v>200</v>
      </c>
      <c r="L20" s="21">
        <v>30</v>
      </c>
      <c r="M20" s="36"/>
      <c r="N20" s="89">
        <f t="shared" si="4"/>
        <v>6000</v>
      </c>
      <c r="O20" s="90">
        <f t="shared" si="5"/>
        <v>30</v>
      </c>
    </row>
    <row r="21" spans="2:15" x14ac:dyDescent="0.25">
      <c r="B21" s="82" t="s">
        <v>30</v>
      </c>
      <c r="C21" s="20"/>
      <c r="D21" s="31">
        <v>100</v>
      </c>
      <c r="E21" s="21">
        <v>25</v>
      </c>
      <c r="F21" s="36"/>
      <c r="G21" s="100">
        <f t="shared" si="2"/>
        <v>2500</v>
      </c>
      <c r="H21" s="101">
        <f t="shared" si="3"/>
        <v>25</v>
      </c>
      <c r="I21" s="42" t="s">
        <v>47</v>
      </c>
      <c r="J21" s="20"/>
      <c r="K21" s="31">
        <v>200</v>
      </c>
      <c r="L21" s="21">
        <v>30</v>
      </c>
      <c r="M21" s="36"/>
      <c r="N21" s="89">
        <f t="shared" si="4"/>
        <v>6000</v>
      </c>
      <c r="O21" s="90">
        <f t="shared" si="5"/>
        <v>30</v>
      </c>
    </row>
    <row r="22" spans="2:15" x14ac:dyDescent="0.25">
      <c r="B22" s="82" t="s">
        <v>31</v>
      </c>
      <c r="C22" s="20"/>
      <c r="D22" s="31">
        <v>100</v>
      </c>
      <c r="E22" s="21">
        <v>25</v>
      </c>
      <c r="F22" s="36"/>
      <c r="G22" s="100">
        <f t="shared" si="2"/>
        <v>2500</v>
      </c>
      <c r="H22" s="101">
        <f t="shared" si="3"/>
        <v>25</v>
      </c>
      <c r="I22" s="42" t="s">
        <v>48</v>
      </c>
      <c r="J22" s="20"/>
      <c r="K22" s="31">
        <v>200</v>
      </c>
      <c r="L22" s="21">
        <v>30</v>
      </c>
      <c r="M22" s="36"/>
      <c r="N22" s="89">
        <f t="shared" si="4"/>
        <v>6000</v>
      </c>
      <c r="O22" s="90">
        <f t="shared" si="5"/>
        <v>30</v>
      </c>
    </row>
    <row r="23" spans="2:15" x14ac:dyDescent="0.25">
      <c r="B23" s="82" t="s">
        <v>32</v>
      </c>
      <c r="C23" s="20"/>
      <c r="D23" s="31">
        <v>100</v>
      </c>
      <c r="E23" s="21">
        <v>25</v>
      </c>
      <c r="F23" s="36"/>
      <c r="G23" s="100">
        <f t="shared" si="2"/>
        <v>2500</v>
      </c>
      <c r="H23" s="101">
        <f t="shared" si="3"/>
        <v>25</v>
      </c>
      <c r="I23" s="42" t="s">
        <v>49</v>
      </c>
      <c r="J23" s="20"/>
      <c r="K23" s="31">
        <v>200</v>
      </c>
      <c r="L23" s="21">
        <v>30</v>
      </c>
      <c r="M23" s="36"/>
      <c r="N23" s="89">
        <f t="shared" si="4"/>
        <v>6000</v>
      </c>
      <c r="O23" s="90">
        <f t="shared" si="5"/>
        <v>30</v>
      </c>
    </row>
    <row r="24" spans="2:15" x14ac:dyDescent="0.25">
      <c r="B24" s="82" t="s">
        <v>33</v>
      </c>
      <c r="C24" s="20"/>
      <c r="D24" s="31">
        <v>100</v>
      </c>
      <c r="E24" s="21">
        <v>25</v>
      </c>
      <c r="F24" s="36">
        <v>50</v>
      </c>
      <c r="G24" s="100">
        <f t="shared" si="2"/>
        <v>7500</v>
      </c>
      <c r="H24" s="101">
        <f t="shared" si="3"/>
        <v>75</v>
      </c>
      <c r="I24" s="42" t="s">
        <v>50</v>
      </c>
      <c r="J24" s="20"/>
      <c r="K24" s="31">
        <v>200</v>
      </c>
      <c r="L24" s="21">
        <v>30</v>
      </c>
      <c r="M24" s="36"/>
      <c r="N24" s="89">
        <f t="shared" si="4"/>
        <v>6000</v>
      </c>
      <c r="O24" s="90">
        <f t="shared" si="5"/>
        <v>30</v>
      </c>
    </row>
    <row r="25" spans="2:15" x14ac:dyDescent="0.25">
      <c r="B25" s="82" t="s">
        <v>34</v>
      </c>
      <c r="C25" s="20"/>
      <c r="D25" s="31">
        <v>100</v>
      </c>
      <c r="E25" s="21">
        <v>25</v>
      </c>
      <c r="F25" s="36"/>
      <c r="G25" s="100">
        <f t="shared" si="2"/>
        <v>2500</v>
      </c>
      <c r="H25" s="101">
        <f t="shared" si="3"/>
        <v>25</v>
      </c>
      <c r="I25" s="42" t="s">
        <v>51</v>
      </c>
      <c r="J25" s="20"/>
      <c r="K25" s="31">
        <v>200</v>
      </c>
      <c r="L25" s="21">
        <v>30</v>
      </c>
      <c r="M25" s="36"/>
      <c r="N25" s="89">
        <f t="shared" si="4"/>
        <v>6000</v>
      </c>
      <c r="O25" s="90">
        <f t="shared" si="5"/>
        <v>30</v>
      </c>
    </row>
    <row r="26" spans="2:15" x14ac:dyDescent="0.25">
      <c r="B26" s="82" t="s">
        <v>35</v>
      </c>
      <c r="C26" s="20"/>
      <c r="D26" s="31">
        <v>100</v>
      </c>
      <c r="E26" s="21">
        <v>25</v>
      </c>
      <c r="F26" s="36"/>
      <c r="G26" s="100">
        <f t="shared" si="2"/>
        <v>2500</v>
      </c>
      <c r="H26" s="101">
        <f t="shared" si="3"/>
        <v>25</v>
      </c>
      <c r="I26" s="42" t="s">
        <v>52</v>
      </c>
      <c r="J26" s="20"/>
      <c r="K26" s="31">
        <v>200</v>
      </c>
      <c r="L26" s="21">
        <v>30</v>
      </c>
      <c r="M26" s="36"/>
      <c r="N26" s="89">
        <f t="shared" si="4"/>
        <v>6000</v>
      </c>
      <c r="O26" s="90">
        <f t="shared" si="5"/>
        <v>30</v>
      </c>
    </row>
    <row r="27" spans="2:15" x14ac:dyDescent="0.25">
      <c r="B27" s="82" t="s">
        <v>36</v>
      </c>
      <c r="C27" s="20"/>
      <c r="D27" s="31">
        <v>100</v>
      </c>
      <c r="E27" s="21">
        <v>25</v>
      </c>
      <c r="F27" s="36"/>
      <c r="G27" s="100">
        <f t="shared" si="2"/>
        <v>2500</v>
      </c>
      <c r="H27" s="101">
        <f t="shared" si="3"/>
        <v>25</v>
      </c>
      <c r="I27" s="42" t="s">
        <v>53</v>
      </c>
      <c r="J27" s="20"/>
      <c r="K27" s="31">
        <v>200</v>
      </c>
      <c r="L27" s="21">
        <v>30</v>
      </c>
      <c r="M27" s="36"/>
      <c r="N27" s="89">
        <f t="shared" si="4"/>
        <v>6000</v>
      </c>
      <c r="O27" s="90">
        <f t="shared" si="5"/>
        <v>30</v>
      </c>
    </row>
    <row r="28" spans="2:15" x14ac:dyDescent="0.25">
      <c r="B28" s="82" t="s">
        <v>37</v>
      </c>
      <c r="C28" s="20"/>
      <c r="D28" s="31">
        <v>100</v>
      </c>
      <c r="E28" s="21">
        <v>25</v>
      </c>
      <c r="F28" s="36">
        <v>70</v>
      </c>
      <c r="G28" s="100">
        <f t="shared" si="2"/>
        <v>9500</v>
      </c>
      <c r="H28" s="101">
        <f t="shared" si="3"/>
        <v>95</v>
      </c>
      <c r="I28" s="42" t="s">
        <v>54</v>
      </c>
      <c r="J28" s="20"/>
      <c r="K28" s="31">
        <v>200</v>
      </c>
      <c r="L28" s="21">
        <v>30</v>
      </c>
      <c r="M28" s="36"/>
      <c r="N28" s="89">
        <f t="shared" si="4"/>
        <v>6000</v>
      </c>
      <c r="O28" s="90">
        <f t="shared" si="5"/>
        <v>30</v>
      </c>
    </row>
    <row r="29" spans="2:15" x14ac:dyDescent="0.25">
      <c r="B29" s="82" t="s">
        <v>38</v>
      </c>
      <c r="C29" s="20"/>
      <c r="D29" s="31">
        <v>100</v>
      </c>
      <c r="E29" s="21">
        <v>25</v>
      </c>
      <c r="F29" s="36"/>
      <c r="G29" s="100">
        <f t="shared" si="2"/>
        <v>2500</v>
      </c>
      <c r="H29" s="101">
        <f t="shared" si="3"/>
        <v>25</v>
      </c>
      <c r="I29" s="42" t="s">
        <v>55</v>
      </c>
      <c r="J29" s="20"/>
      <c r="K29" s="31">
        <v>200</v>
      </c>
      <c r="L29" s="21">
        <v>30</v>
      </c>
      <c r="M29" s="36"/>
      <c r="N29" s="89">
        <f t="shared" si="4"/>
        <v>6000</v>
      </c>
      <c r="O29" s="90">
        <f t="shared" si="5"/>
        <v>30</v>
      </c>
    </row>
    <row r="30" spans="2:15" x14ac:dyDescent="0.25">
      <c r="B30" s="82" t="s">
        <v>39</v>
      </c>
      <c r="C30" s="20"/>
      <c r="D30" s="31">
        <v>100</v>
      </c>
      <c r="E30" s="21">
        <v>25</v>
      </c>
      <c r="F30" s="36"/>
      <c r="G30" s="100">
        <f t="shared" si="2"/>
        <v>2500</v>
      </c>
      <c r="H30" s="101">
        <f t="shared" si="3"/>
        <v>25</v>
      </c>
      <c r="I30" s="42" t="s">
        <v>56</v>
      </c>
      <c r="J30" s="20"/>
      <c r="K30" s="31">
        <v>200</v>
      </c>
      <c r="L30" s="21">
        <v>30</v>
      </c>
      <c r="M30" s="36"/>
      <c r="N30" s="89">
        <f t="shared" si="4"/>
        <v>6000</v>
      </c>
      <c r="O30" s="90">
        <f t="shared" si="5"/>
        <v>30</v>
      </c>
    </row>
  </sheetData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3</vt:i4>
      </vt:variant>
    </vt:vector>
  </HeadingPairs>
  <TitlesOfParts>
    <vt:vector size="6" baseType="lpstr">
      <vt:lpstr>GAMES</vt:lpstr>
      <vt:lpstr>PLAY2</vt:lpstr>
      <vt:lpstr>QUIT4</vt:lpstr>
      <vt:lpstr>InLst</vt:lpstr>
      <vt:lpstr>GAMES!Print_Area</vt:lpstr>
      <vt:lpstr>PLAY2!Print_Area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2022-04-27T09:42:34Z</cp:lastPrinted>
  <dcterms:created xsi:type="dcterms:W3CDTF">2021-06-05T07:29:31Z</dcterms:created>
  <dcterms:modified xsi:type="dcterms:W3CDTF">2022-04-27T18:35:43Z</dcterms:modified>
</cp:coreProperties>
</file>